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43" i="1" l="1"/>
  <c r="F34" i="1"/>
  <c r="F22" i="1"/>
  <c r="F20" i="1"/>
  <c r="F18" i="1"/>
  <c r="F13" i="1"/>
  <c r="F23" i="1" s="1"/>
  <c r="F12" i="1"/>
</calcChain>
</file>

<file path=xl/sharedStrings.xml><?xml version="1.0" encoding="utf-8"?>
<sst xmlns="http://schemas.openxmlformats.org/spreadsheetml/2006/main" count="54" uniqueCount="45">
  <si>
    <t xml:space="preserve">Информация  о денежных средствах израсходованных  ООО УК "Стройактив"   </t>
  </si>
  <si>
    <t>на содержание и текущий ремонт  МЖД по пер. Болгарский №16   2015 года</t>
  </si>
  <si>
    <t>АДРЕС</t>
  </si>
  <si>
    <t xml:space="preserve">№ п/п </t>
  </si>
  <si>
    <t>Улица</t>
  </si>
  <si>
    <t>№ дома</t>
  </si>
  <si>
    <t>дата</t>
  </si>
  <si>
    <t>виды работ</t>
  </si>
  <si>
    <t>Сумма по             КС 2</t>
  </si>
  <si>
    <t>Болгарский</t>
  </si>
  <si>
    <t xml:space="preserve">Содержание </t>
  </si>
  <si>
    <t>январь</t>
  </si>
  <si>
    <t>подметание л/к,влажная протирка перил,п/ящиков,дверей,уборка  наледи и снега вручную и мех/способом,очистка круш от сосулек,уборка территории от случайного мусора,сдвигание в кучи снега и скола сброшеного с крыш,посыпка песком.</t>
  </si>
  <si>
    <t>февраль</t>
  </si>
  <si>
    <t>подметание л/к,влажная протирка перил,п/ящиков,дверей,уборка  наледи и снега вручную,посыпка песком,очистка крыш от сосулек,уборка территории от случайного мусора,уборка газонов и отмосток от мусора.Пробивка отверстий для установки розетки.</t>
  </si>
  <si>
    <t>март</t>
  </si>
  <si>
    <t>подметание л/к,влажная протирка перил,п/ящиковпосыпка песком,уборка газонов,уборка территории от случайного мусора,подметание асфальтированной территории.Прочистка канализации.Ревизия эл/щитка.</t>
  </si>
  <si>
    <t>апрель</t>
  </si>
  <si>
    <t>подметание л/к,обметание паутины,влажная протирка перил,п/ящиков,оконных ограждений,дверей,уборка газонов,очистка урн от мусора,уборка территории от случайного мусора,подметание асфальтированной и грунтовой территории,уборка отмостки.</t>
  </si>
  <si>
    <t>май</t>
  </si>
  <si>
    <t>подметание л/к,обметание паутины,влажная протирка перил,п/ящиков,дверей,уборка газонов,очистка урн от мусора,уборка территории от случайного мусора,подметание асфальтированной и грунтовой территории,уборка отмостки.</t>
  </si>
  <si>
    <t>июнь</t>
  </si>
  <si>
    <t>подметание л/к,обметание паутины,влажная протирка перил,п/ящиков,очистка урн от мусора,уборка территории от случайного мусора,подметание асфальтированной и грунтовой территории,выкашивание газонов.</t>
  </si>
  <si>
    <t>июль</t>
  </si>
  <si>
    <t>подметание л/к,обметание паутины,влажная протирка перил,п/ящиков,оконных ограждений,дверей,уборка газонов,уборка территории от случайного мусора,подметание асфальтированной и грунтовой территории,выкашивание газонов.</t>
  </si>
  <si>
    <t>август</t>
  </si>
  <si>
    <t>подметание л/к,обметание паутины,влажная протирка перил,п/ящиков,дверей,уборка урн от мусора,уборка территории от случайного мусора,подметание грунтовой и асфальтированной территории,мытье панелей и полов. Ревизия эл/щитков.</t>
  </si>
  <si>
    <t>сентябрь</t>
  </si>
  <si>
    <t>подметание л/к,обметание паутины,влажная протирка перил,п/ящиков,                                                      эл/щитков,оконных ограждений,дверей,подоконников,уборка урн от мусора,уборка территории от случайного мусора,подметание грунтовой и асфальтированной территории,мытье панелей, полов,окон.</t>
  </si>
  <si>
    <t>октябрь</t>
  </si>
  <si>
    <t>подметание л/к,обметание паутины,влажная протирка перил,п/ящиков,дверей,                                                                                  уборка газонов,уборка урн от мусора,уборка территории от случайного мусора,подметание грунтовой и асфальтированной территории.Смена эл/ламп.</t>
  </si>
  <si>
    <t>ноябрь</t>
  </si>
  <si>
    <t>подметание л/к,обметание паутины,влажная протирка перил,п/ящиков, дверей,панелей,уборка газонов,очистка урн от мусора, уборка территории от случайного мусора,подметание асфальтированной и грунтовой  территории.</t>
  </si>
  <si>
    <t>декабрь</t>
  </si>
  <si>
    <t>подметание л/к,обметание паутины,влажная протирка перил,п/ящиков, дверей,уборка газонов,очистка урн от мусора, уборка территории от случайного мусора,подметание асфальтированной  территории,прочистка вент/каналов.Регулировка датчика движения,ревизия эл/щитков.</t>
  </si>
  <si>
    <t>Итого:</t>
  </si>
  <si>
    <t>РЕМОНТ</t>
  </si>
  <si>
    <t>Ревизия ВРУ,эл/счётчика и отключение на щэ.</t>
  </si>
  <si>
    <t>Устройство кровли из рубероида и смена шиферной кровли.</t>
  </si>
  <si>
    <t>Ремонт слухового окна.</t>
  </si>
  <si>
    <t>установка уличного светильника,датчика движения,смена эл/ламп.</t>
  </si>
  <si>
    <t>Смена крана кв.51.</t>
  </si>
  <si>
    <t>Сан.тех. уч-к</t>
  </si>
  <si>
    <t>Утепление труб.</t>
  </si>
  <si>
    <t>Замена труб отопления стояк(полотенцесушитель)-акт за сентябрь м-ц.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</si>
</sst>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0"/>
      <name val="Arial Cyr"/>
      <charset val="204"/>
    </font>
    <font>
      <sz val="8"/>
      <name val="Arial Cyr"/>
      <charset val="204"/>
    </font>
    <font>
      <b/>
      <sz val="8"/>
      <name val="Arial Cyr"/>
      <charset val="204"/>
    </font>
    <font>
      <b/>
      <sz val="12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43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0" xfId="0" applyBorder="1"/>
    <xf numFmtId="0" fontId="1" fillId="0" borderId="0" xfId="0" applyFont="1" applyBorder="1"/>
    <xf numFmtId="0" fontId="0" fillId="0" borderId="0" xfId="0" applyBorder="1" applyAlignment="1">
      <alignment horizontal="right"/>
    </xf>
    <xf numFmtId="0" fontId="1" fillId="0" borderId="0" xfId="0" applyFont="1" applyBorder="1" applyAlignment="1">
      <alignment horizontal="right"/>
    </xf>
    <xf numFmtId="0" fontId="0" fillId="0" borderId="1" xfId="0" applyBorder="1"/>
    <xf numFmtId="0" fontId="1" fillId="0" borderId="2" xfId="0" applyFont="1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2" fillId="0" borderId="0" xfId="0" applyFont="1" applyBorder="1" applyAlignment="1">
      <alignment vertical="justify"/>
    </xf>
    <xf numFmtId="0" fontId="0" fillId="0" borderId="5" xfId="0" applyBorder="1" applyAlignment="1">
      <alignment vertical="center" textRotation="90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textRotation="90"/>
    </xf>
    <xf numFmtId="0" fontId="0" fillId="0" borderId="5" xfId="0" applyBorder="1" applyAlignment="1">
      <alignment horizontal="center" vertical="distributed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7" xfId="0" applyFont="1" applyBorder="1" applyAlignment="1">
      <alignment horizontal="center"/>
    </xf>
    <xf numFmtId="0" fontId="1" fillId="2" borderId="8" xfId="0" applyFont="1" applyFill="1" applyBorder="1" applyAlignment="1">
      <alignment horizontal="left"/>
    </xf>
    <xf numFmtId="0" fontId="1" fillId="2" borderId="8" xfId="0" applyFont="1" applyFill="1" applyBorder="1" applyAlignment="1">
      <alignment horizontal="center"/>
    </xf>
    <xf numFmtId="0" fontId="0" fillId="0" borderId="8" xfId="0" applyBorder="1"/>
    <xf numFmtId="0" fontId="4" fillId="3" borderId="8" xfId="0" applyFont="1" applyFill="1" applyBorder="1" applyAlignment="1">
      <alignment horizontal="center"/>
    </xf>
    <xf numFmtId="0" fontId="0" fillId="0" borderId="9" xfId="0" applyBorder="1"/>
    <xf numFmtId="0" fontId="2" fillId="0" borderId="10" xfId="0" applyFont="1" applyBorder="1"/>
    <xf numFmtId="0" fontId="2" fillId="0" borderId="11" xfId="0" applyFont="1" applyBorder="1"/>
    <xf numFmtId="0" fontId="2" fillId="0" borderId="12" xfId="0" applyFont="1" applyBorder="1" applyAlignment="1">
      <alignment vertical="justify"/>
    </xf>
    <xf numFmtId="0" fontId="2" fillId="0" borderId="13" xfId="0" applyFont="1" applyBorder="1" applyAlignment="1">
      <alignment vertical="justify"/>
    </xf>
    <xf numFmtId="0" fontId="2" fillId="0" borderId="14" xfId="0" applyFont="1" applyBorder="1" applyAlignment="1">
      <alignment vertical="justify"/>
    </xf>
    <xf numFmtId="0" fontId="2" fillId="0" borderId="15" xfId="0" applyFont="1" applyBorder="1" applyAlignment="1">
      <alignment vertical="justify"/>
    </xf>
    <xf numFmtId="0" fontId="2" fillId="0" borderId="16" xfId="0" applyFont="1" applyBorder="1"/>
    <xf numFmtId="0" fontId="2" fillId="0" borderId="17" xfId="0" applyFont="1" applyBorder="1"/>
    <xf numFmtId="0" fontId="2" fillId="0" borderId="18" xfId="0" applyFont="1" applyBorder="1" applyAlignment="1">
      <alignment vertical="justify"/>
    </xf>
    <xf numFmtId="0" fontId="2" fillId="0" borderId="19" xfId="0" applyFont="1" applyBorder="1" applyAlignment="1">
      <alignment vertical="justify"/>
    </xf>
    <xf numFmtId="0" fontId="2" fillId="0" borderId="5" xfId="0" applyFont="1" applyBorder="1"/>
    <xf numFmtId="0" fontId="2" fillId="0" borderId="0" xfId="0" applyFont="1" applyBorder="1"/>
    <xf numFmtId="0" fontId="0" fillId="0" borderId="15" xfId="0" applyBorder="1"/>
    <xf numFmtId="0" fontId="2" fillId="0" borderId="20" xfId="0" applyFont="1" applyBorder="1" applyAlignment="1">
      <alignment vertical="justify"/>
    </xf>
    <xf numFmtId="0" fontId="2" fillId="0" borderId="0" xfId="0" applyFont="1" applyAlignment="1">
      <alignment vertical="justify"/>
    </xf>
    <xf numFmtId="0" fontId="2" fillId="0" borderId="5" xfId="0" applyFont="1" applyBorder="1" applyAlignment="1">
      <alignment vertical="justify"/>
    </xf>
    <xf numFmtId="0" fontId="2" fillId="0" borderId="21" xfId="0" applyFont="1" applyBorder="1" applyAlignment="1">
      <alignment vertical="justify"/>
    </xf>
    <xf numFmtId="0" fontId="2" fillId="0" borderId="22" xfId="0" applyFont="1" applyBorder="1" applyAlignment="1">
      <alignment vertical="justify"/>
    </xf>
    <xf numFmtId="0" fontId="0" fillId="0" borderId="23" xfId="0" applyBorder="1"/>
    <xf numFmtId="0" fontId="1" fillId="0" borderId="24" xfId="0" applyFont="1" applyBorder="1"/>
    <xf numFmtId="0" fontId="1" fillId="0" borderId="2" xfId="0" applyFont="1" applyBorder="1"/>
    <xf numFmtId="0" fontId="2" fillId="0" borderId="15" xfId="0" applyFont="1" applyBorder="1"/>
    <xf numFmtId="0" fontId="0" fillId="0" borderId="5" xfId="0" applyBorder="1"/>
    <xf numFmtId="0" fontId="0" fillId="0" borderId="12" xfId="0" applyBorder="1"/>
    <xf numFmtId="0" fontId="4" fillId="3" borderId="20" xfId="0" applyFont="1" applyFill="1" applyBorder="1" applyAlignment="1">
      <alignment horizontal="center"/>
    </xf>
    <xf numFmtId="0" fontId="0" fillId="0" borderId="25" xfId="0" applyBorder="1"/>
    <xf numFmtId="0" fontId="2" fillId="0" borderId="26" xfId="0" applyFont="1" applyBorder="1" applyAlignment="1">
      <alignment vertical="justify"/>
    </xf>
    <xf numFmtId="0" fontId="2" fillId="0" borderId="20" xfId="0" applyFont="1" applyBorder="1"/>
    <xf numFmtId="0" fontId="2" fillId="0" borderId="26" xfId="0" applyFont="1" applyBorder="1"/>
    <xf numFmtId="0" fontId="2" fillId="0" borderId="0" xfId="0" applyFont="1"/>
    <xf numFmtId="0" fontId="2" fillId="0" borderId="13" xfId="0" applyFont="1" applyBorder="1"/>
    <xf numFmtId="0" fontId="2" fillId="0" borderId="13" xfId="0" applyFont="1" applyBorder="1" applyAlignment="1">
      <alignment vertical="distributed"/>
    </xf>
    <xf numFmtId="0" fontId="2" fillId="0" borderId="20" xfId="0" applyFont="1" applyBorder="1" applyAlignment="1">
      <alignment vertical="distributed"/>
    </xf>
    <xf numFmtId="0" fontId="2" fillId="0" borderId="21" xfId="0" applyFont="1" applyBorder="1"/>
    <xf numFmtId="0" fontId="2" fillId="0" borderId="27" xfId="0" applyFont="1" applyBorder="1"/>
    <xf numFmtId="0" fontId="0" fillId="0" borderId="28" xfId="0" applyBorder="1"/>
    <xf numFmtId="0" fontId="0" fillId="0" borderId="29" xfId="0" applyBorder="1"/>
    <xf numFmtId="0" fontId="1" fillId="0" borderId="8" xfId="0" applyFont="1" applyBorder="1"/>
    <xf numFmtId="0" fontId="1" fillId="0" borderId="9" xfId="0" applyFont="1" applyBorder="1"/>
    <xf numFmtId="0" fontId="2" fillId="0" borderId="18" xfId="0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tabSelected="1" topLeftCell="A16" workbookViewId="0">
      <selection activeCell="G1" sqref="G1:G1048576"/>
    </sheetView>
  </sheetViews>
  <sheetFormatPr defaultRowHeight="15" x14ac:dyDescent="0.25"/>
  <cols>
    <col min="1" max="1" width="5.140625" customWidth="1"/>
    <col min="2" max="2" width="15" customWidth="1"/>
    <col min="4" max="4" width="19" customWidth="1"/>
    <col min="5" max="5" width="63.5703125" customWidth="1"/>
  </cols>
  <sheetData>
    <row r="1" spans="1:7" x14ac:dyDescent="0.25">
      <c r="A1" s="1"/>
      <c r="B1" s="1"/>
      <c r="C1" s="1"/>
      <c r="D1" s="1"/>
      <c r="E1" s="2"/>
      <c r="F1" s="2"/>
    </row>
    <row r="2" spans="1:7" x14ac:dyDescent="0.25">
      <c r="A2" s="1"/>
      <c r="B2" s="1"/>
      <c r="C2" s="1"/>
      <c r="D2" s="1"/>
      <c r="E2" s="2"/>
      <c r="F2" s="2"/>
    </row>
    <row r="3" spans="1:7" x14ac:dyDescent="0.25">
      <c r="A3" s="1"/>
      <c r="B3" s="1"/>
      <c r="C3" s="1"/>
      <c r="D3" s="1"/>
      <c r="E3" s="2"/>
      <c r="F3" s="2"/>
    </row>
    <row r="4" spans="1:7" x14ac:dyDescent="0.25">
      <c r="A4" s="1"/>
      <c r="B4" s="1"/>
      <c r="C4" s="1"/>
      <c r="D4" s="3"/>
      <c r="E4" s="4" t="s">
        <v>0</v>
      </c>
      <c r="F4" s="2"/>
    </row>
    <row r="5" spans="1:7" x14ac:dyDescent="0.25">
      <c r="A5" s="1"/>
      <c r="B5" s="1"/>
      <c r="C5" s="1"/>
      <c r="D5" s="4"/>
      <c r="E5" s="4" t="s">
        <v>1</v>
      </c>
      <c r="F5" s="2"/>
    </row>
    <row r="6" spans="1:7" x14ac:dyDescent="0.25">
      <c r="A6" s="1"/>
      <c r="B6" s="1"/>
      <c r="C6" s="1"/>
      <c r="D6" s="4"/>
      <c r="E6" s="4"/>
      <c r="F6" s="2"/>
    </row>
    <row r="7" spans="1:7" ht="15.75" thickBot="1" x14ac:dyDescent="0.3">
      <c r="A7" s="1"/>
      <c r="B7" s="1"/>
      <c r="C7" s="1"/>
      <c r="D7" s="4"/>
      <c r="E7" s="4"/>
      <c r="F7" s="2"/>
    </row>
    <row r="8" spans="1:7" ht="18.75" customHeight="1" thickBot="1" x14ac:dyDescent="0.3">
      <c r="A8" s="5"/>
      <c r="B8" s="6" t="s">
        <v>2</v>
      </c>
      <c r="C8" s="7"/>
      <c r="D8" s="7"/>
      <c r="E8" s="7"/>
      <c r="F8" s="8"/>
      <c r="G8" s="9"/>
    </row>
    <row r="9" spans="1:7" ht="45.75" thickBot="1" x14ac:dyDescent="0.3">
      <c r="A9" s="10" t="s">
        <v>3</v>
      </c>
      <c r="B9" s="11" t="s">
        <v>4</v>
      </c>
      <c r="C9" s="12" t="s">
        <v>5</v>
      </c>
      <c r="D9" s="13" t="s">
        <v>6</v>
      </c>
      <c r="E9" s="14" t="s">
        <v>7</v>
      </c>
      <c r="F9" s="15" t="s">
        <v>8</v>
      </c>
      <c r="G9" s="9"/>
    </row>
    <row r="10" spans="1:7" ht="32.450000000000003" customHeight="1" thickBot="1" x14ac:dyDescent="0.3">
      <c r="A10" s="16">
        <v>4</v>
      </c>
      <c r="B10" s="17" t="s">
        <v>9</v>
      </c>
      <c r="C10" s="18">
        <v>16</v>
      </c>
      <c r="D10" s="19"/>
      <c r="E10" s="20" t="s">
        <v>10</v>
      </c>
      <c r="F10" s="21"/>
    </row>
    <row r="11" spans="1:7" ht="43.5" customHeight="1" x14ac:dyDescent="0.25">
      <c r="A11" s="22"/>
      <c r="B11" s="23"/>
      <c r="C11" s="22"/>
      <c r="D11" s="24" t="s">
        <v>11</v>
      </c>
      <c r="E11" s="25" t="s">
        <v>12</v>
      </c>
      <c r="F11" s="26">
        <v>1385</v>
      </c>
      <c r="G11" s="27"/>
    </row>
    <row r="12" spans="1:7" ht="48" customHeight="1" x14ac:dyDescent="0.25">
      <c r="A12" s="28"/>
      <c r="B12" s="29"/>
      <c r="C12" s="28"/>
      <c r="D12" s="30" t="s">
        <v>13</v>
      </c>
      <c r="E12" s="25" t="s">
        <v>14</v>
      </c>
      <c r="F12" s="31">
        <f>136+1639</f>
        <v>1775</v>
      </c>
      <c r="G12" s="27"/>
    </row>
    <row r="13" spans="1:7" ht="33.75" customHeight="1" x14ac:dyDescent="0.25">
      <c r="A13" s="32"/>
      <c r="B13" s="33"/>
      <c r="C13" s="32"/>
      <c r="D13" s="30" t="s">
        <v>15</v>
      </c>
      <c r="E13" s="25" t="s">
        <v>16</v>
      </c>
      <c r="F13" s="31">
        <f>1745+714+162</f>
        <v>2621</v>
      </c>
      <c r="G13" s="27"/>
    </row>
    <row r="14" spans="1:7" ht="34.15" customHeight="1" x14ac:dyDescent="0.25">
      <c r="A14" s="32"/>
      <c r="B14" s="33"/>
      <c r="C14" s="32"/>
      <c r="D14" s="30" t="s">
        <v>17</v>
      </c>
      <c r="E14" s="25" t="s">
        <v>18</v>
      </c>
      <c r="F14" s="31">
        <v>2912</v>
      </c>
      <c r="G14" s="27"/>
    </row>
    <row r="15" spans="1:7" ht="45" x14ac:dyDescent="0.25">
      <c r="A15" s="32"/>
      <c r="B15" s="33"/>
      <c r="C15" s="32"/>
      <c r="D15" s="30" t="s">
        <v>19</v>
      </c>
      <c r="E15" s="25" t="s">
        <v>20</v>
      </c>
      <c r="F15" s="31">
        <v>2176</v>
      </c>
      <c r="G15" s="27"/>
    </row>
    <row r="16" spans="1:7" ht="33.6" customHeight="1" x14ac:dyDescent="0.25">
      <c r="A16" s="32"/>
      <c r="B16" s="33"/>
      <c r="C16" s="32"/>
      <c r="D16" s="30" t="s">
        <v>21</v>
      </c>
      <c r="E16" s="25" t="s">
        <v>22</v>
      </c>
      <c r="F16" s="31">
        <v>2765</v>
      </c>
      <c r="G16" s="34"/>
    </row>
    <row r="17" spans="1:7" ht="48" customHeight="1" x14ac:dyDescent="0.25">
      <c r="A17" s="32"/>
      <c r="B17" s="33"/>
      <c r="C17" s="32"/>
      <c r="D17" s="30" t="s">
        <v>23</v>
      </c>
      <c r="E17" s="25" t="s">
        <v>24</v>
      </c>
      <c r="F17" s="31">
        <v>3563</v>
      </c>
      <c r="G17" s="34"/>
    </row>
    <row r="18" spans="1:7" ht="45.75" customHeight="1" x14ac:dyDescent="0.25">
      <c r="A18" s="32"/>
      <c r="B18" s="33"/>
      <c r="C18" s="32"/>
      <c r="D18" s="30" t="s">
        <v>25</v>
      </c>
      <c r="E18" s="25" t="s">
        <v>26</v>
      </c>
      <c r="F18" s="35">
        <f>163+1760</f>
        <v>1923</v>
      </c>
      <c r="G18" s="36"/>
    </row>
    <row r="19" spans="1:7" ht="49.5" customHeight="1" x14ac:dyDescent="0.25">
      <c r="A19" s="32"/>
      <c r="B19" s="33"/>
      <c r="C19" s="32"/>
      <c r="D19" s="30" t="s">
        <v>27</v>
      </c>
      <c r="E19" s="25" t="s">
        <v>28</v>
      </c>
      <c r="F19" s="31">
        <v>2835</v>
      </c>
      <c r="G19" s="27"/>
    </row>
    <row r="20" spans="1:7" ht="33" customHeight="1" x14ac:dyDescent="0.25">
      <c r="A20" s="32"/>
      <c r="B20" s="33"/>
      <c r="C20" s="32"/>
      <c r="D20" s="30" t="s">
        <v>29</v>
      </c>
      <c r="E20" s="25" t="s">
        <v>30</v>
      </c>
      <c r="F20" s="31">
        <f>42+1577</f>
        <v>1619</v>
      </c>
      <c r="G20" s="27"/>
    </row>
    <row r="21" spans="1:7" ht="36" customHeight="1" x14ac:dyDescent="0.25">
      <c r="A21" s="32"/>
      <c r="B21" s="33"/>
      <c r="C21" s="32"/>
      <c r="D21" s="30" t="s">
        <v>31</v>
      </c>
      <c r="E21" s="26" t="s">
        <v>32</v>
      </c>
      <c r="F21" s="37">
        <v>1976</v>
      </c>
      <c r="G21" s="34"/>
    </row>
    <row r="22" spans="1:7" ht="45" customHeight="1" thickBot="1" x14ac:dyDescent="0.3">
      <c r="A22" s="32"/>
      <c r="B22" s="33"/>
      <c r="C22" s="32"/>
      <c r="D22" s="38" t="s">
        <v>33</v>
      </c>
      <c r="E22" s="26" t="s">
        <v>34</v>
      </c>
      <c r="F22" s="39">
        <f>706+2137</f>
        <v>2843</v>
      </c>
      <c r="G22" s="27"/>
    </row>
    <row r="23" spans="1:7" ht="15.75" thickBot="1" x14ac:dyDescent="0.3">
      <c r="A23" s="5"/>
      <c r="B23" s="7"/>
      <c r="C23" s="5"/>
      <c r="D23" s="40"/>
      <c r="E23" s="41" t="s">
        <v>35</v>
      </c>
      <c r="F23" s="42">
        <f>SUM(F11:F22)</f>
        <v>28393</v>
      </c>
      <c r="G23" s="43"/>
    </row>
    <row r="24" spans="1:7" ht="15.75" x14ac:dyDescent="0.25">
      <c r="A24" s="44"/>
      <c r="B24" s="1"/>
      <c r="C24" s="44"/>
      <c r="D24" s="45"/>
      <c r="E24" s="46" t="s">
        <v>36</v>
      </c>
      <c r="F24" s="47"/>
      <c r="G24" s="33"/>
    </row>
    <row r="25" spans="1:7" x14ac:dyDescent="0.25">
      <c r="A25" s="44"/>
      <c r="B25" s="1"/>
      <c r="C25" s="44"/>
      <c r="D25" s="30" t="s">
        <v>15</v>
      </c>
      <c r="E25" s="35" t="s">
        <v>37</v>
      </c>
      <c r="F25" s="48">
        <v>1174</v>
      </c>
      <c r="G25" s="36"/>
    </row>
    <row r="26" spans="1:7" x14ac:dyDescent="0.25">
      <c r="A26" s="44"/>
      <c r="B26" s="1"/>
      <c r="C26" s="44"/>
      <c r="D26" s="30" t="s">
        <v>17</v>
      </c>
      <c r="E26" s="49" t="s">
        <v>38</v>
      </c>
      <c r="F26" s="50">
        <v>2781</v>
      </c>
      <c r="G26" s="51"/>
    </row>
    <row r="27" spans="1:7" x14ac:dyDescent="0.25">
      <c r="A27" s="44"/>
      <c r="B27" s="1"/>
      <c r="C27" s="44"/>
      <c r="D27" s="30" t="s">
        <v>19</v>
      </c>
      <c r="E27" s="52" t="s">
        <v>39</v>
      </c>
      <c r="F27" s="49">
        <v>526</v>
      </c>
    </row>
    <row r="28" spans="1:7" x14ac:dyDescent="0.25">
      <c r="A28" s="44"/>
      <c r="B28" s="1"/>
      <c r="C28" s="44"/>
      <c r="D28" s="30" t="s">
        <v>21</v>
      </c>
      <c r="E28" s="25" t="s">
        <v>40</v>
      </c>
      <c r="F28" s="35">
        <v>3855</v>
      </c>
      <c r="G28" s="9"/>
    </row>
    <row r="29" spans="1:7" x14ac:dyDescent="0.25">
      <c r="A29" s="32"/>
      <c r="B29" s="33"/>
      <c r="C29" s="32"/>
      <c r="D29" s="38" t="s">
        <v>33</v>
      </c>
      <c r="E29" s="53" t="s">
        <v>41</v>
      </c>
      <c r="F29" s="31">
        <v>414</v>
      </c>
      <c r="G29" s="34"/>
    </row>
    <row r="30" spans="1:7" x14ac:dyDescent="0.25">
      <c r="A30" s="32"/>
      <c r="B30" s="33"/>
      <c r="C30" s="32"/>
      <c r="D30" s="30"/>
      <c r="E30" s="54"/>
      <c r="F30" s="35"/>
      <c r="G30" s="1"/>
    </row>
    <row r="31" spans="1:7" x14ac:dyDescent="0.25">
      <c r="A31" s="32"/>
      <c r="B31" s="33"/>
      <c r="C31" s="32"/>
      <c r="D31" s="30"/>
      <c r="E31" s="52"/>
      <c r="F31" s="35"/>
      <c r="G31" s="1"/>
    </row>
    <row r="32" spans="1:7" x14ac:dyDescent="0.25">
      <c r="A32" s="37"/>
      <c r="B32" s="9"/>
      <c r="C32" s="37"/>
      <c r="D32" s="30"/>
      <c r="E32" s="25"/>
      <c r="F32" s="35"/>
      <c r="G32" s="36"/>
    </row>
    <row r="33" spans="1:6" ht="15.75" thickBot="1" x14ac:dyDescent="0.3">
      <c r="A33" s="44"/>
      <c r="B33" s="1"/>
      <c r="C33" s="44"/>
      <c r="D33" s="55"/>
      <c r="E33" s="52"/>
      <c r="F33" s="56"/>
    </row>
    <row r="34" spans="1:6" ht="15.75" thickBot="1" x14ac:dyDescent="0.3">
      <c r="A34" s="57"/>
      <c r="B34" s="58"/>
      <c r="C34" s="57"/>
      <c r="D34" s="40"/>
      <c r="E34" s="59" t="s">
        <v>35</v>
      </c>
      <c r="F34" s="60">
        <f>SUM(F25:F33)</f>
        <v>8750</v>
      </c>
    </row>
    <row r="35" spans="1:6" ht="15.75" x14ac:dyDescent="0.25">
      <c r="A35" s="44"/>
      <c r="B35" s="1"/>
      <c r="C35" s="44"/>
      <c r="D35" s="45"/>
      <c r="E35" s="46" t="s">
        <v>42</v>
      </c>
      <c r="F35" s="47"/>
    </row>
    <row r="36" spans="1:6" x14ac:dyDescent="0.25">
      <c r="A36" s="44"/>
      <c r="B36" s="1"/>
      <c r="C36" s="44"/>
      <c r="D36" s="30" t="s">
        <v>11</v>
      </c>
      <c r="E36" s="35" t="s">
        <v>43</v>
      </c>
      <c r="F36" s="48">
        <v>3102</v>
      </c>
    </row>
    <row r="37" spans="1:6" x14ac:dyDescent="0.25">
      <c r="A37" s="44"/>
      <c r="B37" s="1"/>
      <c r="C37" s="44"/>
      <c r="D37" s="35" t="s">
        <v>31</v>
      </c>
      <c r="E37" s="31" t="s">
        <v>44</v>
      </c>
      <c r="F37" s="35">
        <v>7111</v>
      </c>
    </row>
    <row r="38" spans="1:6" x14ac:dyDescent="0.25">
      <c r="A38" s="44"/>
      <c r="B38" s="1"/>
      <c r="C38" s="44"/>
      <c r="D38" s="30"/>
      <c r="E38" s="49"/>
      <c r="F38" s="50"/>
    </row>
    <row r="39" spans="1:6" x14ac:dyDescent="0.25">
      <c r="A39" s="44"/>
      <c r="B39" s="1"/>
      <c r="C39" s="44"/>
      <c r="D39" s="30"/>
      <c r="E39" s="49"/>
      <c r="F39" s="49"/>
    </row>
    <row r="40" spans="1:6" x14ac:dyDescent="0.25">
      <c r="A40" s="44"/>
      <c r="B40" s="1"/>
      <c r="C40" s="44"/>
      <c r="D40" s="61"/>
      <c r="E40" s="52"/>
      <c r="F40" s="49"/>
    </row>
    <row r="41" spans="1:6" x14ac:dyDescent="0.25">
      <c r="A41" s="44"/>
      <c r="B41" s="1"/>
      <c r="C41" s="44"/>
      <c r="D41" s="61"/>
      <c r="E41" s="49"/>
      <c r="F41" s="49"/>
    </row>
    <row r="42" spans="1:6" ht="15.75" thickBot="1" x14ac:dyDescent="0.3">
      <c r="A42" s="44"/>
      <c r="B42" s="1"/>
      <c r="C42" s="44"/>
      <c r="D42" s="61"/>
      <c r="E42" s="49"/>
      <c r="F42" s="49"/>
    </row>
    <row r="43" spans="1:6" ht="15.75" thickBot="1" x14ac:dyDescent="0.3">
      <c r="A43" s="5"/>
      <c r="B43" s="7"/>
      <c r="C43" s="5"/>
      <c r="D43" s="40"/>
      <c r="E43" s="59" t="s">
        <v>35</v>
      </c>
      <c r="F43" s="60">
        <f>SUM(F36:F42)</f>
        <v>10213</v>
      </c>
    </row>
  </sheetData>
  <sheetProtection password="CE22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2016-03-18T11:11:15Z</dcterms:modified>
</cp:coreProperties>
</file>