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0" i="1" l="1"/>
  <c r="F21" i="1"/>
  <c r="F29" i="1" s="1"/>
  <c r="F16" i="1"/>
  <c r="F14" i="1"/>
  <c r="F9" i="1"/>
  <c r="F8" i="1"/>
  <c r="F19" i="1" s="1"/>
</calcChain>
</file>

<file path=xl/sharedStrings.xml><?xml version="1.0" encoding="utf-8"?>
<sst xmlns="http://schemas.openxmlformats.org/spreadsheetml/2006/main" count="55" uniqueCount="42">
  <si>
    <t xml:space="preserve">Информация  о денежных средствах израсходованных  ООО УК "Стройактив"   </t>
  </si>
  <si>
    <t>на содержание и текущий ремонт  МЖД по ул. Герцена № 78  2015 года</t>
  </si>
  <si>
    <t>Герцена</t>
  </si>
  <si>
    <t xml:space="preserve">Содержание </t>
  </si>
  <si>
    <t>январь</t>
  </si>
  <si>
    <t>подметание л/к,влажная протирка перил,п/ящиков,уборка территории от случайного мусора,уборка наледи,снега вручную и мех/способом,посыпка территории песком и солью.</t>
  </si>
  <si>
    <t>февраль</t>
  </si>
  <si>
    <t>подметание л/к,влажная протирка перил,п/ящиков,уборка территории от случайного мусора,уборка наледи,снега вручную,посыпка территории песком,уборка отмостки.Прочистка канлизации.</t>
  </si>
  <si>
    <t>март</t>
  </si>
  <si>
    <t>подметание л/к,влажная протирка перил,п/ящиков,подметание асфальтированной территории,уборка территории от случайного мусора,посыпка территории песком,уборка отмостки.Прочистка канализации.</t>
  </si>
  <si>
    <t>апрель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</si>
  <si>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отмостки,очистка бардюр.</t>
  </si>
  <si>
    <t>май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</si>
  <si>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отмостки,подметание грунтовой территории,выкашивание газонов,побелка бардюр.</t>
  </si>
  <si>
    <t>июнь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</si>
  <si>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отмостки,погрузка песка вручную на трактор.</t>
  </si>
  <si>
    <t>июль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</si>
  <si>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отмостки.</t>
  </si>
  <si>
    <t>август</t>
  </si>
  <si>
    <t>сентябрь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</si>
  <si>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отмостки,уборка газонов,валка деревьев,погрузка веток на трактор,выкашивание газонов,побелка бардюр.</t>
  </si>
  <si>
    <t>октябрь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</si>
  <si>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отмостки,уборка газонов,погрузка веток на трактор.Прочистка канализации.</t>
  </si>
  <si>
    <t>ноябрь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</si>
  <si>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отмостки,уборка газонов,уборка снега.</t>
  </si>
  <si>
    <t>декабрь</t>
  </si>
  <si>
    <t>подметание л/к,влажная протирка перил,п/ящиков,подметание асфальтированной территории,уборка территории от случайного мусора,уборка отмостки,уборка газонов,подметание грунтовой территории.</t>
  </si>
  <si>
    <t>Итого:</t>
  </si>
  <si>
    <t>РЕМОНТ</t>
  </si>
  <si>
    <t>Замена дверного доводчика. Установка элементов каркаса и перил.</t>
  </si>
  <si>
    <t>Замена окон на пластиковые,отливов,подоконников.</t>
  </si>
  <si>
    <t xml:space="preserve">Цементная стяжка балконной плиты. </t>
  </si>
  <si>
    <t>Ремонт и востановление герметизации стыков.</t>
  </si>
  <si>
    <t>Сан.тех. уч-к</t>
  </si>
  <si>
    <t>Смена труд водопровода и установка вентеля.</t>
  </si>
  <si>
    <t>Смена водопроводных труб.</t>
  </si>
  <si>
    <t>Смена труб отопления, ремонт сваркой водопроводного стояка и изготовление арки под цветы.</t>
  </si>
  <si>
    <t>Замена полотенцесущителя сваркой кв. 8.</t>
  </si>
  <si>
    <t>Замена труб отопления.сгонов,пробки радиторные</t>
  </si>
  <si>
    <t>Замена стояка отопления кв. 3,6.</t>
  </si>
  <si>
    <t>Смена сгона и радиаторной пробки кв.20.</t>
  </si>
  <si>
    <r>
      <t xml:space="preserve">подметание л/к,влажная протирка перил,п/ящиков,подметание асфальтированной территории,уборка территории от случайного мусора,уборка отмостки.  </t>
    </r>
    <r>
      <rPr>
        <b/>
        <sz val="8"/>
        <rFont val="Arial Cyr"/>
        <charset val="204"/>
      </rPr>
      <t>Ревизия эл/щитков - акт за июль м-ц</t>
    </r>
    <r>
      <rPr>
        <sz val="8"/>
        <rFont val="Arial Cyr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</si>
</sst>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3" xfId="0" applyBorder="1"/>
    <xf numFmtId="0" fontId="5" fillId="3" borderId="4" xfId="0" applyFont="1" applyFill="1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9" xfId="0" applyFont="1" applyBorder="1" applyAlignment="1">
      <alignment vertical="justify"/>
    </xf>
    <xf numFmtId="0" fontId="1" fillId="0" borderId="10" xfId="0" applyFont="1" applyBorder="1" applyAlignment="1">
      <alignment vertical="justify"/>
    </xf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1" fillId="0" borderId="10" xfId="0" applyFont="1" applyBorder="1"/>
    <xf numFmtId="0" fontId="0" fillId="0" borderId="10" xfId="0" applyBorder="1"/>
    <xf numFmtId="0" fontId="1" fillId="0" borderId="10" xfId="0" applyFont="1" applyBorder="1" applyAlignment="1">
      <alignment horizontal="left" vertical="justify"/>
    </xf>
    <xf numFmtId="0" fontId="1" fillId="0" borderId="13" xfId="0" applyFont="1" applyBorder="1" applyAlignment="1">
      <alignment vertical="justify"/>
    </xf>
    <xf numFmtId="0" fontId="0" fillId="0" borderId="1" xfId="0" applyBorder="1"/>
    <xf numFmtId="0" fontId="0" fillId="0" borderId="2" xfId="0" applyBorder="1"/>
    <xf numFmtId="0" fontId="3" fillId="0" borderId="4" xfId="0" applyFont="1" applyBorder="1"/>
    <xf numFmtId="0" fontId="3" fillId="0" borderId="14" xfId="0" applyFont="1" applyBorder="1"/>
    <xf numFmtId="0" fontId="0" fillId="0" borderId="6" xfId="0" applyBorder="1"/>
    <xf numFmtId="0" fontId="0" fillId="0" borderId="15" xfId="0" applyBorder="1"/>
    <xf numFmtId="0" fontId="0" fillId="0" borderId="7" xfId="0" applyBorder="1"/>
    <xf numFmtId="0" fontId="5" fillId="3" borderId="16" xfId="0" applyFont="1" applyFill="1" applyBorder="1" applyAlignment="1">
      <alignment horizontal="center"/>
    </xf>
    <xf numFmtId="0" fontId="0" fillId="0" borderId="9" xfId="0" applyBorder="1"/>
    <xf numFmtId="0" fontId="1" fillId="0" borderId="16" xfId="0" applyFont="1" applyBorder="1" applyAlignment="1">
      <alignment vertical="justify"/>
    </xf>
    <xf numFmtId="0" fontId="0" fillId="0" borderId="17" xfId="0" applyBorder="1"/>
    <xf numFmtId="0" fontId="1" fillId="0" borderId="16" xfId="0" applyFont="1" applyBorder="1" applyAlignment="1">
      <alignment vertical="distributed"/>
    </xf>
    <xf numFmtId="0" fontId="1" fillId="0" borderId="12" xfId="0" applyFont="1" applyBorder="1" applyAlignment="1">
      <alignment vertical="distributed"/>
    </xf>
    <xf numFmtId="0" fontId="1" fillId="0" borderId="10" xfId="0" applyFont="1" applyBorder="1" applyAlignment="1">
      <alignment vertical="distributed"/>
    </xf>
    <xf numFmtId="0" fontId="0" fillId="0" borderId="13" xfId="0" applyBorder="1"/>
    <xf numFmtId="0" fontId="1" fillId="0" borderId="16" xfId="0" applyFont="1" applyBorder="1"/>
    <xf numFmtId="0" fontId="1" fillId="0" borderId="12" xfId="0" applyFont="1" applyBorder="1"/>
    <xf numFmtId="0" fontId="0" fillId="0" borderId="18" xfId="0" applyBorder="1"/>
    <xf numFmtId="0" fontId="1" fillId="0" borderId="13" xfId="0" applyFont="1" applyBorder="1"/>
    <xf numFmtId="0" fontId="1" fillId="0" borderId="17" xfId="0" applyFont="1" applyBorder="1"/>
    <xf numFmtId="0" fontId="0" fillId="0" borderId="19" xfId="0" applyBorder="1"/>
    <xf numFmtId="0" fontId="0" fillId="0" borderId="14" xfId="0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1" sqref="G1:G1048576"/>
    </sheetView>
  </sheetViews>
  <sheetFormatPr defaultRowHeight="15" x14ac:dyDescent="0.25"/>
  <cols>
    <col min="1" max="1" width="5.5703125" customWidth="1"/>
    <col min="2" max="2" width="18.7109375" customWidth="1"/>
    <col min="4" max="4" width="18.28515625" customWidth="1"/>
    <col min="5" max="5" width="82.28515625" customWidth="1"/>
  </cols>
  <sheetData>
    <row r="1" spans="1:7" ht="18" x14ac:dyDescent="0.25">
      <c r="A1" s="1"/>
      <c r="B1" s="2"/>
      <c r="C1" s="2"/>
      <c r="D1" s="2"/>
      <c r="E1" s="3"/>
      <c r="F1" s="4"/>
    </row>
    <row r="2" spans="1:7" ht="18" x14ac:dyDescent="0.25">
      <c r="A2" s="1"/>
      <c r="B2" s="2"/>
      <c r="C2" s="2"/>
      <c r="D2" s="2"/>
      <c r="E2" s="3"/>
      <c r="F2" s="4"/>
    </row>
    <row r="3" spans="1:7" x14ac:dyDescent="0.25">
      <c r="A3" s="1"/>
      <c r="B3" s="2"/>
      <c r="C3" s="2"/>
      <c r="D3" s="2"/>
      <c r="E3" s="5" t="s">
        <v>0</v>
      </c>
      <c r="F3" s="4"/>
    </row>
    <row r="4" spans="1:7" x14ac:dyDescent="0.25">
      <c r="A4" s="1"/>
      <c r="B4" s="2"/>
      <c r="C4" s="2"/>
      <c r="D4" s="2"/>
      <c r="E4" s="5" t="s">
        <v>1</v>
      </c>
      <c r="F4" s="4"/>
    </row>
    <row r="5" spans="1:7" ht="18.75" thickBot="1" x14ac:dyDescent="0.3">
      <c r="A5" s="1"/>
      <c r="B5" s="2"/>
      <c r="C5" s="2"/>
      <c r="D5" s="2"/>
      <c r="E5" s="3"/>
      <c r="F5" s="4"/>
    </row>
    <row r="6" spans="1:7" ht="16.5" thickBot="1" x14ac:dyDescent="0.3">
      <c r="A6" s="6">
        <v>4</v>
      </c>
      <c r="B6" s="7" t="s">
        <v>2</v>
      </c>
      <c r="C6" s="8">
        <v>78</v>
      </c>
      <c r="D6" s="9"/>
      <c r="E6" s="10" t="s">
        <v>3</v>
      </c>
      <c r="F6" s="11"/>
    </row>
    <row r="7" spans="1:7" ht="22.5" x14ac:dyDescent="0.25">
      <c r="A7" s="12"/>
      <c r="B7" s="1"/>
      <c r="C7" s="12"/>
      <c r="D7" s="13" t="s">
        <v>4</v>
      </c>
      <c r="E7" s="14" t="s">
        <v>5</v>
      </c>
      <c r="F7" s="15">
        <v>1445</v>
      </c>
      <c r="G7" s="16"/>
    </row>
    <row r="8" spans="1:7" ht="30.75" customHeight="1" x14ac:dyDescent="0.25">
      <c r="A8" s="12"/>
      <c r="B8" s="1"/>
      <c r="C8" s="12"/>
      <c r="D8" s="17" t="s">
        <v>6</v>
      </c>
      <c r="E8" s="14" t="s">
        <v>7</v>
      </c>
      <c r="F8" s="18">
        <f>450+1498</f>
        <v>1948</v>
      </c>
      <c r="G8" s="16"/>
    </row>
    <row r="9" spans="1:7" ht="24" customHeight="1" x14ac:dyDescent="0.25">
      <c r="A9" s="12"/>
      <c r="B9" s="1"/>
      <c r="C9" s="12"/>
      <c r="D9" s="17" t="s">
        <v>8</v>
      </c>
      <c r="E9" s="14" t="s">
        <v>9</v>
      </c>
      <c r="F9" s="18">
        <f>1834+448</f>
        <v>2282</v>
      </c>
      <c r="G9" s="16"/>
    </row>
    <row r="10" spans="1:7" ht="23.25" customHeight="1" x14ac:dyDescent="0.25">
      <c r="A10" s="12"/>
      <c r="B10" s="1"/>
      <c r="C10" s="12"/>
      <c r="D10" s="17" t="s">
        <v>10</v>
      </c>
      <c r="E10" s="14" t="s">
        <v>11</v>
      </c>
      <c r="F10" s="18">
        <v>1705</v>
      </c>
      <c r="G10" s="19"/>
    </row>
    <row r="11" spans="1:7" ht="33" customHeight="1" x14ac:dyDescent="0.25">
      <c r="A11" s="12"/>
      <c r="B11" s="1"/>
      <c r="C11" s="12"/>
      <c r="D11" s="17" t="s">
        <v>12</v>
      </c>
      <c r="E11" s="14" t="s">
        <v>13</v>
      </c>
      <c r="F11" s="18">
        <v>4990</v>
      </c>
      <c r="G11" s="20"/>
    </row>
    <row r="12" spans="1:7" ht="22.5" x14ac:dyDescent="0.25">
      <c r="A12" s="12"/>
      <c r="B12" s="1"/>
      <c r="C12" s="12"/>
      <c r="D12" s="17" t="s">
        <v>14</v>
      </c>
      <c r="E12" s="14" t="s">
        <v>15</v>
      </c>
      <c r="F12" s="18">
        <v>2754</v>
      </c>
      <c r="G12" s="16"/>
    </row>
    <row r="13" spans="1:7" ht="25.5" customHeight="1" x14ac:dyDescent="0.25">
      <c r="A13" s="12"/>
      <c r="B13" s="1"/>
      <c r="C13" s="12"/>
      <c r="D13" s="17" t="s">
        <v>16</v>
      </c>
      <c r="E13" s="14" t="s">
        <v>17</v>
      </c>
      <c r="F13" s="18">
        <v>1492</v>
      </c>
      <c r="G13" s="16"/>
    </row>
    <row r="14" spans="1:7" ht="22.5" x14ac:dyDescent="0.25">
      <c r="A14" s="12"/>
      <c r="B14" s="1"/>
      <c r="C14" s="12"/>
      <c r="D14" s="17" t="s">
        <v>18</v>
      </c>
      <c r="E14" s="14" t="s">
        <v>41</v>
      </c>
      <c r="F14" s="18">
        <f>680+1524</f>
        <v>2204</v>
      </c>
      <c r="G14" s="16"/>
    </row>
    <row r="15" spans="1:7" ht="43.5" customHeight="1" x14ac:dyDescent="0.25">
      <c r="A15" s="12"/>
      <c r="B15" s="1"/>
      <c r="C15" s="12"/>
      <c r="D15" s="17" t="s">
        <v>19</v>
      </c>
      <c r="E15" s="14" t="s">
        <v>20</v>
      </c>
      <c r="F15" s="18">
        <v>6120</v>
      </c>
      <c r="G15" s="16"/>
    </row>
    <row r="16" spans="1:7" ht="34.5" customHeight="1" x14ac:dyDescent="0.25">
      <c r="A16" s="12"/>
      <c r="B16" s="1"/>
      <c r="C16" s="12"/>
      <c r="D16" s="17" t="s">
        <v>21</v>
      </c>
      <c r="E16" s="14" t="s">
        <v>22</v>
      </c>
      <c r="F16" s="18">
        <f>466+2952</f>
        <v>3418</v>
      </c>
      <c r="G16" s="21"/>
    </row>
    <row r="17" spans="1:7" ht="22.5" x14ac:dyDescent="0.25">
      <c r="A17" s="12"/>
      <c r="B17" s="1"/>
      <c r="C17" s="12"/>
      <c r="D17" s="17" t="s">
        <v>23</v>
      </c>
      <c r="E17" s="14" t="s">
        <v>24</v>
      </c>
      <c r="F17" s="18">
        <v>1718</v>
      </c>
      <c r="G17" s="20"/>
    </row>
    <row r="18" spans="1:7" ht="23.25" thickBot="1" x14ac:dyDescent="0.3">
      <c r="A18" s="12"/>
      <c r="B18" s="1"/>
      <c r="C18" s="12"/>
      <c r="D18" s="22" t="s">
        <v>25</v>
      </c>
      <c r="E18" s="14" t="s">
        <v>26</v>
      </c>
      <c r="F18" s="16">
        <v>1946</v>
      </c>
      <c r="G18" s="20"/>
    </row>
    <row r="19" spans="1:7" ht="15.75" thickBot="1" x14ac:dyDescent="0.3">
      <c r="A19" s="23"/>
      <c r="B19" s="24"/>
      <c r="C19" s="23"/>
      <c r="D19" s="9"/>
      <c r="E19" s="25" t="s">
        <v>27</v>
      </c>
      <c r="F19" s="26">
        <f>SUM(F7:F18)</f>
        <v>32022</v>
      </c>
      <c r="G19" s="20"/>
    </row>
    <row r="20" spans="1:7" ht="30" customHeight="1" x14ac:dyDescent="0.25">
      <c r="A20" s="27"/>
      <c r="B20" s="2"/>
      <c r="C20" s="28"/>
      <c r="D20" s="29"/>
      <c r="E20" s="30" t="s">
        <v>28</v>
      </c>
      <c r="F20" s="31"/>
      <c r="G20" s="20"/>
    </row>
    <row r="21" spans="1:7" x14ac:dyDescent="0.25">
      <c r="A21" s="27"/>
      <c r="B21" s="2"/>
      <c r="C21" s="27"/>
      <c r="D21" s="17" t="s">
        <v>8</v>
      </c>
      <c r="E21" s="32" t="s">
        <v>29</v>
      </c>
      <c r="F21" s="18">
        <f>1366+14417</f>
        <v>15783</v>
      </c>
      <c r="G21" s="16"/>
    </row>
    <row r="22" spans="1:7" x14ac:dyDescent="0.25">
      <c r="A22" s="27"/>
      <c r="B22" s="2"/>
      <c r="C22" s="27"/>
      <c r="D22" s="17" t="s">
        <v>14</v>
      </c>
      <c r="E22" s="32" t="s">
        <v>30</v>
      </c>
      <c r="F22" s="18">
        <v>61445</v>
      </c>
      <c r="G22" s="20"/>
    </row>
    <row r="23" spans="1:7" x14ac:dyDescent="0.25">
      <c r="A23" s="27"/>
      <c r="B23" s="2"/>
      <c r="C23" s="27"/>
      <c r="D23" s="17" t="s">
        <v>21</v>
      </c>
      <c r="E23" s="32" t="s">
        <v>31</v>
      </c>
      <c r="F23" s="18">
        <v>519</v>
      </c>
      <c r="G23" s="20"/>
    </row>
    <row r="24" spans="1:7" x14ac:dyDescent="0.25">
      <c r="A24" s="27"/>
      <c r="B24" s="2"/>
      <c r="C24" s="27"/>
      <c r="D24" s="17" t="s">
        <v>23</v>
      </c>
      <c r="E24" s="32" t="s">
        <v>32</v>
      </c>
      <c r="F24" s="18">
        <v>102060</v>
      </c>
      <c r="G24" s="20"/>
    </row>
    <row r="25" spans="1:7" ht="14.45" customHeight="1" x14ac:dyDescent="0.25">
      <c r="A25" s="27"/>
      <c r="B25" s="2"/>
      <c r="C25" s="27"/>
      <c r="D25" s="17"/>
      <c r="E25" s="32"/>
      <c r="F25" s="18"/>
      <c r="G25" s="16"/>
    </row>
    <row r="26" spans="1:7" x14ac:dyDescent="0.25">
      <c r="A26" s="27"/>
      <c r="B26" s="2"/>
      <c r="C26" s="27"/>
      <c r="D26" s="17"/>
      <c r="E26" s="32"/>
      <c r="F26" s="18"/>
      <c r="G26" s="16"/>
    </row>
    <row r="27" spans="1:7" x14ac:dyDescent="0.25">
      <c r="A27" s="27"/>
      <c r="B27" s="2"/>
      <c r="C27" s="27"/>
      <c r="D27" s="17"/>
      <c r="E27" s="32"/>
      <c r="F27" s="18"/>
      <c r="G27" s="20"/>
    </row>
    <row r="28" spans="1:7" ht="15.75" thickBot="1" x14ac:dyDescent="0.3">
      <c r="A28" s="27"/>
      <c r="B28" s="2"/>
      <c r="C28" s="27"/>
      <c r="D28" s="22"/>
      <c r="E28" s="32"/>
      <c r="F28" s="16"/>
      <c r="G28" s="20"/>
    </row>
    <row r="29" spans="1:7" ht="15.75" thickBot="1" x14ac:dyDescent="0.3">
      <c r="A29" s="23"/>
      <c r="B29" s="24"/>
      <c r="C29" s="23"/>
      <c r="D29" s="9"/>
      <c r="E29" s="25" t="s">
        <v>27</v>
      </c>
      <c r="F29" s="26">
        <f>SUM(F21:F28)</f>
        <v>179807</v>
      </c>
      <c r="G29" s="20"/>
    </row>
    <row r="30" spans="1:7" ht="15.75" x14ac:dyDescent="0.25">
      <c r="A30" s="33"/>
      <c r="B30" s="20"/>
      <c r="C30" s="27"/>
      <c r="D30" s="29"/>
      <c r="E30" s="30" t="s">
        <v>33</v>
      </c>
      <c r="F30" s="31"/>
      <c r="G30" s="20"/>
    </row>
    <row r="31" spans="1:7" x14ac:dyDescent="0.25">
      <c r="A31" s="2"/>
      <c r="B31" s="2"/>
      <c r="C31" s="27"/>
      <c r="D31" s="13" t="s">
        <v>4</v>
      </c>
      <c r="E31" s="34" t="s">
        <v>34</v>
      </c>
      <c r="F31" s="35">
        <v>51116</v>
      </c>
      <c r="G31" s="36"/>
    </row>
    <row r="32" spans="1:7" x14ac:dyDescent="0.25">
      <c r="A32" s="37"/>
      <c r="B32" s="20"/>
      <c r="C32" s="27"/>
      <c r="D32" s="17" t="s">
        <v>8</v>
      </c>
      <c r="E32" s="38" t="s">
        <v>35</v>
      </c>
      <c r="F32" s="39">
        <v>2227</v>
      </c>
      <c r="G32" s="20"/>
    </row>
    <row r="33" spans="1:7" x14ac:dyDescent="0.25">
      <c r="A33" s="37"/>
      <c r="B33" s="20"/>
      <c r="C33" s="27"/>
      <c r="D33" s="17" t="s">
        <v>10</v>
      </c>
      <c r="E33" s="32" t="s">
        <v>36</v>
      </c>
      <c r="F33" s="32">
        <v>651</v>
      </c>
      <c r="G33" s="20"/>
    </row>
    <row r="34" spans="1:7" x14ac:dyDescent="0.25">
      <c r="A34" s="37"/>
      <c r="B34" s="20"/>
      <c r="C34" s="27"/>
      <c r="D34" s="17" t="s">
        <v>14</v>
      </c>
      <c r="E34" s="32" t="s">
        <v>37</v>
      </c>
      <c r="F34" s="18">
        <v>558</v>
      </c>
      <c r="G34" s="20"/>
    </row>
    <row r="35" spans="1:7" x14ac:dyDescent="0.25">
      <c r="A35" s="37"/>
      <c r="B35" s="20"/>
      <c r="C35" s="27"/>
      <c r="D35" s="17" t="s">
        <v>19</v>
      </c>
      <c r="E35" s="32" t="s">
        <v>38</v>
      </c>
      <c r="F35" s="18">
        <v>484</v>
      </c>
      <c r="G35" s="20"/>
    </row>
    <row r="36" spans="1:7" x14ac:dyDescent="0.25">
      <c r="A36" s="37"/>
      <c r="B36" s="20"/>
      <c r="C36" s="27"/>
      <c r="D36" s="17" t="s">
        <v>21</v>
      </c>
      <c r="E36" s="32" t="s">
        <v>39</v>
      </c>
      <c r="F36" s="18">
        <v>421</v>
      </c>
      <c r="G36" s="16"/>
    </row>
    <row r="37" spans="1:7" x14ac:dyDescent="0.25">
      <c r="A37" s="37"/>
      <c r="B37" s="20"/>
      <c r="C37" s="27"/>
      <c r="D37" s="17" t="s">
        <v>23</v>
      </c>
      <c r="E37" s="32" t="s">
        <v>40</v>
      </c>
      <c r="F37" s="18">
        <v>147</v>
      </c>
      <c r="G37" s="16"/>
    </row>
    <row r="38" spans="1:7" x14ac:dyDescent="0.25">
      <c r="A38" s="37"/>
      <c r="B38" s="20"/>
      <c r="C38" s="27"/>
      <c r="D38" s="17"/>
      <c r="E38" s="32"/>
      <c r="F38" s="18"/>
      <c r="G38" s="20"/>
    </row>
    <row r="39" spans="1:7" ht="15.75" thickBot="1" x14ac:dyDescent="0.3">
      <c r="A39" s="37"/>
      <c r="B39" s="20"/>
      <c r="C39" s="40"/>
      <c r="D39" s="41"/>
      <c r="E39" s="42"/>
      <c r="F39" s="19"/>
      <c r="G39" s="20"/>
    </row>
    <row r="40" spans="1:7" ht="15.75" thickBot="1" x14ac:dyDescent="0.3">
      <c r="A40" s="43"/>
      <c r="B40" s="44"/>
      <c r="C40" s="23"/>
      <c r="D40" s="9"/>
      <c r="E40" s="25" t="s">
        <v>27</v>
      </c>
      <c r="F40" s="45">
        <f>SUM(F31:F39)</f>
        <v>55604</v>
      </c>
    </row>
    <row r="41" spans="1:7" x14ac:dyDescent="0.25">
      <c r="A41" s="2"/>
      <c r="B41" s="2"/>
      <c r="C41" s="2"/>
      <c r="D41" s="2"/>
      <c r="E41" s="4"/>
      <c r="F41" s="4"/>
    </row>
    <row r="42" spans="1:7" ht="13.9" customHeight="1" x14ac:dyDescent="0.25">
      <c r="A42" s="1"/>
      <c r="B42" s="2"/>
      <c r="C42" s="2"/>
      <c r="D42" s="2"/>
      <c r="E42" s="3"/>
      <c r="F42" s="4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2016-03-18T11:39:54Z</dcterms:modified>
</cp:coreProperties>
</file>