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0" i="1" l="1"/>
  <c r="F25" i="1"/>
  <c r="F32" i="1" s="1"/>
  <c r="F24" i="1"/>
  <c r="F19" i="1"/>
  <c r="F17" i="1"/>
  <c r="F22" i="1" s="1"/>
  <c r="F15" i="1"/>
</calcChain>
</file>

<file path=xl/sharedStrings.xml><?xml version="1.0" encoding="utf-8"?>
<sst xmlns="http://schemas.openxmlformats.org/spreadsheetml/2006/main" count="46" uniqueCount="38">
  <si>
    <t xml:space="preserve">Информация  о денежных средствах израсходованных  ООО УК "Стройактив"   </t>
  </si>
  <si>
    <t>на содержание и текущий ремонт  МЖД по ул. Кольцевая  № 54  201 года</t>
  </si>
  <si>
    <t xml:space="preserve"> </t>
  </si>
  <si>
    <t xml:space="preserve">Кольцевая </t>
  </si>
  <si>
    <t xml:space="preserve">Содержание </t>
  </si>
  <si>
    <t>январь</t>
  </si>
  <si>
    <t>подметание л/к, обметание паутины,влажная протирка перил,п/ящиков,эл/щитков, оконных ограждений,подоконников,уборка территории от случайного мусора, снега и наледи вручную,и мех/способом,очистка крыш от сосулек,посыпка песком.</t>
  </si>
  <si>
    <t>февраль</t>
  </si>
  <si>
    <t>подметание л/к, обметание паутины,влажная протирка перил,п/ящиков,                                                                                            эл/щитков,  оконных ограждений,дверей,подоконников,уборка снега и наледи вручную,уборка территории от случайного мусора, посыпка песком.</t>
  </si>
  <si>
    <t>март</t>
  </si>
  <si>
    <t>подметание л/к, обметание паутины,влажная протирка перил,п/ящиков,                                                                      эл/щитков, оконных ограждений,дверей,уборка территории от случайного мусора, подметание асфальтированной территории и отмостки.</t>
  </si>
  <si>
    <t>апрель</t>
  </si>
  <si>
    <t>подметание л/к, обметание паутины,влажная протирка перил,п/ящиков,эл/щитков, оконных ограждений,дверей,подоконников,уборка территории от случайного мусора, подметание асфальтированной территории и отмостки,окраска бордюр.</t>
  </si>
  <si>
    <t>май</t>
  </si>
  <si>
    <t>подметание л/к, обметание паутины,влажная протирка перил,п/ящиков,                                                                  эл/щитков,  оконных ограждений,дверей,подоконников,уборка территории от случайного мусора, подметание асфальтированной территории и отмостки,прочистка вент/каналов.</t>
  </si>
  <si>
    <t>июнь</t>
  </si>
  <si>
    <t>подметание л/к, обметание паутины,влажная протирка перил,п/ящиков,                                                                                       эл/щитков,  оконных ограждений,дверей,подоконников,уборка газонов,уборка территории от случайного мусора, подметание асфальтированной территории и отмостки,выкашивание газонов. Прочистка канализации.</t>
  </si>
  <si>
    <t>июль</t>
  </si>
  <si>
    <t>подметание л/к, обметание паутины,влажная протирка перил,п/ящиков,                                                                         эл/щитков,оконных ограждений,дверей,подоконников,очистка урн от мусора,уборка территории от случайного мусора, подметание асфальтированной территории и отмостки.</t>
  </si>
  <si>
    <t>август</t>
  </si>
  <si>
    <t>подметание л/к, обметание паутины,влажная протирка перил,п/ящиков,эл/щитков, подоконников,очистка урн от мусора,уборка территории от случайного мусора, подметание асфальтированной территории и отмостки.Ревизия эл/щитков.</t>
  </si>
  <si>
    <t>сентябрь</t>
  </si>
  <si>
    <t>подметание л/к и перед входом в подъезд, обметание паутины,влажная протирка перил,п/ящиков,эл/щитков,подоконников,уборка территории от случайного мусора, подметание асфальтированной территории ,уборка мусора с отмостки.Окраска бардюр известковая.</t>
  </si>
  <si>
    <t>октябрь</t>
  </si>
  <si>
    <t>подметание л/к и перед входом в подъезд, обметание паутины,влажная протирка перил,п/ящиков,эл/щитков,дверей,подоконников,уборка территории от случайного мусора, подметание асфальтированной территории ,уборка мусора с отмостки.Прочистка канализации.</t>
  </si>
  <si>
    <t>ноябрь</t>
  </si>
  <si>
    <t>подметание л/к и перед входом в подъезд, обметание паутины,влажная протирка перил,п/ящиков,эл/щитков,подоконников,уборка газонов,уборка территории от случайного мусора, подметание асфальтированной территории ,уборка мусора с отмостки.</t>
  </si>
  <si>
    <t>декабрь</t>
  </si>
  <si>
    <t>подметание л/к и перед входом в подъезд, обметание паутины,влажная протирка перил,п/ящиков,эл/щитков,оконных ограждений,подоконников,                                                         уборка территории от случайного мусора, подметание асфальтированной территории ,устройство основания из щебня,экспл. трактора.</t>
  </si>
  <si>
    <t>Итого:</t>
  </si>
  <si>
    <t>РЕМОНТ</t>
  </si>
  <si>
    <t>Ревизия ВРУ,замена автоматов и электропроводки.Ремонт ВРУ,эл/щитков.</t>
  </si>
  <si>
    <r>
      <t xml:space="preserve">Ремонт кровли - </t>
    </r>
    <r>
      <rPr>
        <b/>
        <sz val="8"/>
        <rFont val="Arial Cyr"/>
        <charset val="204"/>
      </rPr>
      <t>акт за июль м-ц списано по акту</t>
    </r>
    <r>
      <rPr>
        <sz val="8"/>
        <rFont val="Arial Cyr"/>
        <charset val="204"/>
      </rPr>
      <t>. Монтаж светильников,эл/ламп,кабеля,установка выключателя.</t>
    </r>
  </si>
  <si>
    <t>монтаж светильников,смена эл/ламп,выключателей одноклавишных,автоматов,кабеля.</t>
  </si>
  <si>
    <t>Сан.тех. уч-к</t>
  </si>
  <si>
    <t>Смена труб отопления кв. №43,46</t>
  </si>
  <si>
    <t>Смена труб канализации в подвале.</t>
  </si>
  <si>
    <t>Замена труб канализации в подвале,труб отопления кв.37.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</si>
</sst>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4" fillId="3" borderId="3" xfId="0" applyFont="1" applyFill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 applyAlignment="1">
      <alignment vertical="justify"/>
    </xf>
    <xf numFmtId="0" fontId="1" fillId="0" borderId="7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11" xfId="0" applyFont="1" applyBorder="1"/>
    <xf numFmtId="0" fontId="1" fillId="0" borderId="0" xfId="0" applyFont="1" applyBorder="1" applyAlignment="1">
      <alignment horizontal="left" vertical="justify"/>
    </xf>
    <xf numFmtId="0" fontId="1" fillId="0" borderId="12" xfId="0" applyFont="1" applyBorder="1"/>
    <xf numFmtId="0" fontId="1" fillId="0" borderId="13" xfId="0" applyFont="1" applyBorder="1" applyAlignment="1">
      <alignment vertical="justify"/>
    </xf>
    <xf numFmtId="0" fontId="1" fillId="0" borderId="14" xfId="0" applyFont="1" applyBorder="1" applyAlignment="1">
      <alignment vertical="justify"/>
    </xf>
    <xf numFmtId="0" fontId="0" fillId="0" borderId="1" xfId="0" applyBorder="1"/>
    <xf numFmtId="0" fontId="2" fillId="0" borderId="2" xfId="0" applyFont="1" applyBorder="1"/>
    <xf numFmtId="0" fontId="0" fillId="0" borderId="15" xfId="0" applyBorder="1"/>
    <xf numFmtId="0" fontId="0" fillId="0" borderId="6" xfId="0" applyBorder="1"/>
    <xf numFmtId="0" fontId="4" fillId="3" borderId="9" xfId="0" applyFont="1" applyFill="1" applyBorder="1" applyAlignment="1">
      <alignment horizontal="center"/>
    </xf>
    <xf numFmtId="0" fontId="0" fillId="0" borderId="7" xfId="0" applyBorder="1"/>
    <xf numFmtId="0" fontId="5" fillId="0" borderId="0" xfId="0" applyFont="1" applyBorder="1" applyAlignment="1">
      <alignment horizontal="center"/>
    </xf>
    <xf numFmtId="0" fontId="0" fillId="0" borderId="5" xfId="0" applyBorder="1"/>
    <xf numFmtId="0" fontId="0" fillId="0" borderId="12" xfId="0" applyBorder="1"/>
    <xf numFmtId="0" fontId="6" fillId="0" borderId="0" xfId="0" applyFont="1" applyBorder="1" applyAlignment="1">
      <alignment horizontal="center"/>
    </xf>
    <xf numFmtId="0" fontId="1" fillId="0" borderId="0" xfId="0" applyFont="1"/>
    <xf numFmtId="0" fontId="1" fillId="0" borderId="9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G4" sqref="G1:G1048576"/>
    </sheetView>
  </sheetViews>
  <sheetFormatPr defaultRowHeight="15" x14ac:dyDescent="0.25"/>
  <cols>
    <col min="1" max="1" width="5.7109375" customWidth="1"/>
    <col min="2" max="2" width="19.42578125" customWidth="1"/>
    <col min="3" max="3" width="5.42578125" customWidth="1"/>
    <col min="4" max="4" width="13.28515625" customWidth="1"/>
    <col min="5" max="5" width="75.42578125" customWidth="1"/>
  </cols>
  <sheetData>
    <row r="1" spans="1:7" x14ac:dyDescent="0.25">
      <c r="A1" s="1"/>
      <c r="B1" s="2"/>
      <c r="C1" s="2"/>
      <c r="D1" s="2"/>
      <c r="E1" s="3"/>
      <c r="F1" s="1"/>
    </row>
    <row r="2" spans="1:7" x14ac:dyDescent="0.25">
      <c r="A2" s="1"/>
      <c r="B2" s="2"/>
      <c r="C2" s="2"/>
      <c r="D2" s="2"/>
      <c r="E2" s="3"/>
      <c r="F2" s="1"/>
    </row>
    <row r="3" spans="1:7" x14ac:dyDescent="0.25">
      <c r="A3" s="1"/>
      <c r="B3" s="2"/>
      <c r="C3" s="2"/>
      <c r="D3" s="2"/>
      <c r="E3" s="4" t="s">
        <v>0</v>
      </c>
      <c r="F3" s="1"/>
    </row>
    <row r="4" spans="1:7" x14ac:dyDescent="0.25">
      <c r="A4" s="1"/>
      <c r="B4" s="2"/>
      <c r="C4" s="2"/>
      <c r="D4" s="2"/>
      <c r="E4" s="4" t="s">
        <v>1</v>
      </c>
      <c r="F4" s="1"/>
    </row>
    <row r="5" spans="1:7" x14ac:dyDescent="0.25">
      <c r="A5" s="1"/>
      <c r="B5" s="2"/>
      <c r="C5" s="2"/>
      <c r="D5" s="2"/>
      <c r="E5" s="3"/>
      <c r="F5" s="1"/>
    </row>
    <row r="6" spans="1:7" x14ac:dyDescent="0.25">
      <c r="A6" s="1"/>
      <c r="B6" s="2"/>
      <c r="C6" s="2"/>
      <c r="D6" s="2"/>
      <c r="E6" s="3"/>
      <c r="F6" s="1"/>
    </row>
    <row r="7" spans="1:7" x14ac:dyDescent="0.25">
      <c r="A7" s="1"/>
      <c r="B7" s="2"/>
      <c r="C7" s="2"/>
      <c r="D7" s="2"/>
      <c r="E7" s="3" t="s">
        <v>2</v>
      </c>
      <c r="F7" s="1"/>
    </row>
    <row r="8" spans="1:7" ht="15.75" thickBot="1" x14ac:dyDescent="0.3">
      <c r="A8" s="1"/>
      <c r="B8" s="2"/>
      <c r="C8" s="2"/>
      <c r="D8" s="2"/>
      <c r="E8" s="3"/>
      <c r="F8" s="3"/>
    </row>
    <row r="9" spans="1:7" ht="16.5" thickBot="1" x14ac:dyDescent="0.3">
      <c r="A9" s="5">
        <v>1</v>
      </c>
      <c r="B9" s="6" t="s">
        <v>3</v>
      </c>
      <c r="C9" s="7">
        <v>54</v>
      </c>
      <c r="D9" s="8"/>
      <c r="E9" s="9" t="s">
        <v>4</v>
      </c>
      <c r="F9" s="10"/>
    </row>
    <row r="10" spans="1:7" ht="48" customHeight="1" x14ac:dyDescent="0.25">
      <c r="A10" s="11"/>
      <c r="B10" s="1"/>
      <c r="C10" s="11"/>
      <c r="D10" s="12" t="s">
        <v>5</v>
      </c>
      <c r="E10" s="13" t="s">
        <v>6</v>
      </c>
      <c r="F10" s="13">
        <v>2130</v>
      </c>
      <c r="G10" s="14"/>
    </row>
    <row r="11" spans="1:7" ht="33" customHeight="1" x14ac:dyDescent="0.25">
      <c r="A11" s="11"/>
      <c r="B11" s="1"/>
      <c r="C11" s="11"/>
      <c r="D11" s="15" t="s">
        <v>7</v>
      </c>
      <c r="E11" s="13" t="s">
        <v>8</v>
      </c>
      <c r="F11" s="16">
        <v>1878</v>
      </c>
    </row>
    <row r="12" spans="1:7" ht="32.450000000000003" customHeight="1" x14ac:dyDescent="0.25">
      <c r="A12" s="11"/>
      <c r="B12" s="1"/>
      <c r="C12" s="11"/>
      <c r="D12" s="15" t="s">
        <v>9</v>
      </c>
      <c r="E12" s="13" t="s">
        <v>10</v>
      </c>
      <c r="F12" s="16">
        <v>1808</v>
      </c>
    </row>
    <row r="13" spans="1:7" ht="31.9" customHeight="1" x14ac:dyDescent="0.25">
      <c r="A13" s="11"/>
      <c r="B13" s="1"/>
      <c r="C13" s="11"/>
      <c r="D13" s="15" t="s">
        <v>11</v>
      </c>
      <c r="E13" s="13" t="s">
        <v>12</v>
      </c>
      <c r="F13" s="16">
        <v>2346</v>
      </c>
      <c r="G13" s="14"/>
    </row>
    <row r="14" spans="1:7" ht="43.5" customHeight="1" x14ac:dyDescent="0.25">
      <c r="A14" s="11"/>
      <c r="B14" s="1"/>
      <c r="C14" s="11"/>
      <c r="D14" s="15" t="s">
        <v>13</v>
      </c>
      <c r="E14" s="13" t="s">
        <v>14</v>
      </c>
      <c r="F14" s="17">
        <v>2163</v>
      </c>
      <c r="G14" s="18"/>
    </row>
    <row r="15" spans="1:7" ht="44.25" customHeight="1" x14ac:dyDescent="0.25">
      <c r="A15" s="11"/>
      <c r="B15" s="1"/>
      <c r="C15" s="11"/>
      <c r="D15" s="15" t="s">
        <v>15</v>
      </c>
      <c r="E15" s="13" t="s">
        <v>16</v>
      </c>
      <c r="F15" s="16">
        <f>6441+1532</f>
        <v>7973</v>
      </c>
      <c r="G15" s="14"/>
    </row>
    <row r="16" spans="1:7" ht="42" customHeight="1" x14ac:dyDescent="0.25">
      <c r="A16" s="11"/>
      <c r="B16" s="1"/>
      <c r="C16" s="11"/>
      <c r="D16" s="15" t="s">
        <v>17</v>
      </c>
      <c r="E16" s="13" t="s">
        <v>18</v>
      </c>
      <c r="F16" s="16">
        <v>2665</v>
      </c>
    </row>
    <row r="17" spans="1:7" ht="45" customHeight="1" x14ac:dyDescent="0.25">
      <c r="A17" s="11"/>
      <c r="B17" s="1"/>
      <c r="C17" s="11"/>
      <c r="D17" s="15" t="s">
        <v>19</v>
      </c>
      <c r="E17" s="13" t="s">
        <v>20</v>
      </c>
      <c r="F17" s="16">
        <f>168+2046</f>
        <v>2214</v>
      </c>
      <c r="G17" s="14"/>
    </row>
    <row r="18" spans="1:7" ht="48" customHeight="1" x14ac:dyDescent="0.25">
      <c r="A18" s="11"/>
      <c r="B18" s="1"/>
      <c r="C18" s="11"/>
      <c r="D18" s="15" t="s">
        <v>21</v>
      </c>
      <c r="E18" s="13" t="s">
        <v>22</v>
      </c>
      <c r="F18" s="16">
        <v>2459</v>
      </c>
      <c r="G18" s="14"/>
    </row>
    <row r="19" spans="1:7" ht="44.25" customHeight="1" x14ac:dyDescent="0.25">
      <c r="A19" s="11"/>
      <c r="B19" s="1"/>
      <c r="C19" s="11"/>
      <c r="D19" s="15" t="s">
        <v>23</v>
      </c>
      <c r="E19" s="13" t="s">
        <v>24</v>
      </c>
      <c r="F19" s="16">
        <f>1952+504</f>
        <v>2456</v>
      </c>
      <c r="G19" s="19"/>
    </row>
    <row r="20" spans="1:7" ht="44.45" customHeight="1" x14ac:dyDescent="0.25">
      <c r="A20" s="11"/>
      <c r="B20" s="1"/>
      <c r="C20" s="11"/>
      <c r="D20" s="15" t="s">
        <v>25</v>
      </c>
      <c r="E20" s="13" t="s">
        <v>26</v>
      </c>
      <c r="F20" s="16">
        <v>2010</v>
      </c>
      <c r="G20" s="19"/>
    </row>
    <row r="21" spans="1:7" ht="45" customHeight="1" thickBot="1" x14ac:dyDescent="0.3">
      <c r="A21" s="20"/>
      <c r="B21" s="1"/>
      <c r="C21" s="20"/>
      <c r="D21" s="21" t="s">
        <v>27</v>
      </c>
      <c r="E21" s="13" t="s">
        <v>28</v>
      </c>
      <c r="F21" s="22">
        <v>3247</v>
      </c>
      <c r="G21" s="14"/>
    </row>
    <row r="22" spans="1:7" ht="15.75" thickBot="1" x14ac:dyDescent="0.3">
      <c r="A22" s="23"/>
      <c r="B22" s="8"/>
      <c r="C22" s="8"/>
      <c r="D22" s="8"/>
      <c r="E22" s="24" t="s">
        <v>29</v>
      </c>
      <c r="F22" s="24">
        <f>SUM(F10:F21)</f>
        <v>33349</v>
      </c>
    </row>
    <row r="23" spans="1:7" ht="15.75" x14ac:dyDescent="0.25">
      <c r="A23" s="25"/>
      <c r="B23" s="2"/>
      <c r="C23" s="25"/>
      <c r="D23" s="26"/>
      <c r="E23" s="27" t="s">
        <v>30</v>
      </c>
      <c r="F23" s="28"/>
      <c r="G23" s="29"/>
    </row>
    <row r="24" spans="1:7" ht="18" customHeight="1" x14ac:dyDescent="0.25">
      <c r="A24" s="30"/>
      <c r="B24" s="2"/>
      <c r="C24" s="30"/>
      <c r="D24" s="15" t="s">
        <v>11</v>
      </c>
      <c r="E24" s="16" t="s">
        <v>31</v>
      </c>
      <c r="F24" s="16">
        <f>9538+133037</f>
        <v>142575</v>
      </c>
      <c r="G24" s="14"/>
    </row>
    <row r="25" spans="1:7" ht="24" customHeight="1" x14ac:dyDescent="0.25">
      <c r="A25" s="30"/>
      <c r="B25" s="2"/>
      <c r="C25" s="30"/>
      <c r="D25" s="15" t="s">
        <v>21</v>
      </c>
      <c r="E25" s="16" t="s">
        <v>32</v>
      </c>
      <c r="F25" s="16">
        <f>42831+2201</f>
        <v>45032</v>
      </c>
      <c r="G25" s="14"/>
    </row>
    <row r="26" spans="1:7" x14ac:dyDescent="0.25">
      <c r="A26" s="30"/>
      <c r="B26" s="2"/>
      <c r="C26" s="30"/>
      <c r="D26" s="15" t="s">
        <v>23</v>
      </c>
      <c r="E26" s="16" t="s">
        <v>33</v>
      </c>
      <c r="F26" s="16">
        <v>12693</v>
      </c>
      <c r="G26" s="14"/>
    </row>
    <row r="27" spans="1:7" x14ac:dyDescent="0.25">
      <c r="A27" s="30"/>
      <c r="B27" s="2"/>
      <c r="C27" s="30"/>
      <c r="D27" s="15"/>
      <c r="E27" s="16"/>
      <c r="F27" s="16"/>
    </row>
    <row r="28" spans="1:7" x14ac:dyDescent="0.25">
      <c r="A28" s="30"/>
      <c r="B28" s="2"/>
      <c r="C28" s="30"/>
      <c r="D28" s="15"/>
      <c r="E28" s="16"/>
      <c r="F28" s="16"/>
    </row>
    <row r="29" spans="1:7" x14ac:dyDescent="0.25">
      <c r="A29" s="30"/>
      <c r="B29" s="2"/>
      <c r="C29" s="30"/>
      <c r="D29" s="15"/>
      <c r="E29" s="16"/>
      <c r="F29" s="16"/>
    </row>
    <row r="30" spans="1:7" x14ac:dyDescent="0.25">
      <c r="A30" s="30"/>
      <c r="B30" s="2"/>
      <c r="C30" s="30"/>
      <c r="D30" s="15"/>
      <c r="E30" s="16"/>
      <c r="F30" s="16"/>
      <c r="G30" s="14"/>
    </row>
    <row r="31" spans="1:7" ht="15.75" thickBot="1" x14ac:dyDescent="0.3">
      <c r="A31" s="31"/>
      <c r="B31" s="2"/>
      <c r="C31" s="31"/>
      <c r="D31" s="21"/>
      <c r="E31" s="16"/>
      <c r="F31" s="22"/>
      <c r="G31" s="32"/>
    </row>
    <row r="32" spans="1:7" ht="15.75" thickBot="1" x14ac:dyDescent="0.3">
      <c r="A32" s="23"/>
      <c r="B32" s="8"/>
      <c r="C32" s="8"/>
      <c r="D32" s="8"/>
      <c r="E32" s="24" t="s">
        <v>29</v>
      </c>
      <c r="F32" s="24">
        <f>SUM(F24:F31)</f>
        <v>200300</v>
      </c>
    </row>
    <row r="33" spans="1:7" ht="15.75" x14ac:dyDescent="0.25">
      <c r="A33" s="25"/>
      <c r="B33" s="2"/>
      <c r="C33" s="25"/>
      <c r="D33" s="26"/>
      <c r="E33" s="27" t="s">
        <v>34</v>
      </c>
      <c r="F33" s="28"/>
      <c r="G33" s="33"/>
    </row>
    <row r="34" spans="1:7" x14ac:dyDescent="0.25">
      <c r="A34" s="30"/>
      <c r="B34" s="2"/>
      <c r="C34" s="30"/>
      <c r="D34" s="15" t="s">
        <v>7</v>
      </c>
      <c r="E34" s="34" t="s">
        <v>35</v>
      </c>
      <c r="F34" s="34">
        <v>1712</v>
      </c>
      <c r="G34" s="33"/>
    </row>
    <row r="35" spans="1:7" x14ac:dyDescent="0.25">
      <c r="A35" s="30"/>
      <c r="B35" s="2"/>
      <c r="C35" s="30"/>
      <c r="D35" s="15" t="s">
        <v>15</v>
      </c>
      <c r="E35" s="16" t="s">
        <v>36</v>
      </c>
      <c r="F35" s="16">
        <v>1644</v>
      </c>
      <c r="G35" s="14"/>
    </row>
    <row r="36" spans="1:7" x14ac:dyDescent="0.25">
      <c r="A36" s="30"/>
      <c r="B36" s="2"/>
      <c r="C36" s="30"/>
      <c r="D36" s="15" t="s">
        <v>23</v>
      </c>
      <c r="E36" s="34" t="s">
        <v>37</v>
      </c>
      <c r="F36" s="34">
        <v>4170</v>
      </c>
    </row>
    <row r="37" spans="1:7" x14ac:dyDescent="0.25">
      <c r="A37" s="30"/>
      <c r="B37" s="2"/>
      <c r="C37" s="30"/>
      <c r="D37" s="15"/>
      <c r="E37" s="34"/>
      <c r="F37" s="34"/>
    </row>
    <row r="38" spans="1:7" x14ac:dyDescent="0.25">
      <c r="A38" s="30"/>
      <c r="B38" s="2"/>
      <c r="C38" s="30"/>
      <c r="D38" s="35"/>
      <c r="E38" s="34"/>
      <c r="F38" s="34"/>
    </row>
    <row r="39" spans="1:7" ht="15.75" thickBot="1" x14ac:dyDescent="0.3">
      <c r="A39" s="31"/>
      <c r="B39" s="2"/>
      <c r="C39" s="31"/>
      <c r="D39" s="36"/>
      <c r="E39" s="37"/>
      <c r="F39" s="37"/>
    </row>
    <row r="40" spans="1:7" ht="15.75" thickBot="1" x14ac:dyDescent="0.3">
      <c r="A40" s="23"/>
      <c r="B40" s="8"/>
      <c r="C40" s="8"/>
      <c r="D40" s="8"/>
      <c r="E40" s="38" t="s">
        <v>29</v>
      </c>
      <c r="F40" s="39">
        <f>SUM(F34:F39)</f>
        <v>7526</v>
      </c>
    </row>
    <row r="41" spans="1:7" x14ac:dyDescent="0.25">
      <c r="A41" s="1"/>
      <c r="B41" s="2"/>
      <c r="C41" s="2"/>
      <c r="D41" s="2"/>
      <c r="E41" s="3"/>
      <c r="F41" s="1"/>
    </row>
    <row r="42" spans="1:7" x14ac:dyDescent="0.25">
      <c r="A42" s="1"/>
      <c r="B42" s="2"/>
      <c r="C42" s="2"/>
      <c r="D42" s="2"/>
      <c r="E42" s="3"/>
      <c r="F42" s="1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2016-03-21T05:23:50Z</dcterms:modified>
</cp:coreProperties>
</file>