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F32" i="1"/>
  <c r="F16" i="1"/>
  <c r="F15" i="1"/>
  <c r="F14" i="1"/>
  <c r="F12" i="1"/>
  <c r="F23" i="1" s="1"/>
  <c r="F11" i="1"/>
</calcChain>
</file>

<file path=xl/sharedStrings.xml><?xml version="1.0" encoding="utf-8"?>
<sst xmlns="http://schemas.openxmlformats.org/spreadsheetml/2006/main" count="50" uniqueCount="43">
  <si>
    <t xml:space="preserve">Информация  о денежных средствах израсходованных  ООО УК "Стройактив"   </t>
  </si>
  <si>
    <t>на содержание и текущий ремонт  МЖД по ул. Бургустинская № 36   2015 года</t>
  </si>
  <si>
    <t>АДРЕС</t>
  </si>
  <si>
    <t xml:space="preserve">№ п/п </t>
  </si>
  <si>
    <t>Улица</t>
  </si>
  <si>
    <t>№ дома</t>
  </si>
  <si>
    <t>дата</t>
  </si>
  <si>
    <t>виды работ</t>
  </si>
  <si>
    <t>Сумма по             КС 2</t>
  </si>
  <si>
    <t xml:space="preserve">Бургустинская </t>
  </si>
  <si>
    <t xml:space="preserve">Содержание </t>
  </si>
  <si>
    <t>январь</t>
  </si>
  <si>
    <t>подметание л/к,обметание паутины,влажная протирка перил,п/ящиков,дверей,оконных ограждений,подоконников,уборка снега,наледи вручную и мех/способом, уборка территории от случайного мусора,подметание асфальтированной территории,очистка крыш от сосулек,посыпка песком. Водоотлив из подвала.</t>
  </si>
  <si>
    <t>февраль</t>
  </si>
  <si>
    <t>подметание л/к,обметание паутины,влажная протирка перил,п/ящиков,дверей,                                                 эл/щитков,оконных ограждений,подоконников,уборка снега,наледи вручную, уборка территории от случайного мусора,посыпка песком.                                                        Прочистка вент/канала.Водоотлив из подвала.</t>
  </si>
  <si>
    <t>март</t>
  </si>
  <si>
    <t>подметание л/к,обметание паутины,влажная протирка перил,п/ящиков,подоконников, уборка территории от случайного мусора,подметание грунтовой и асфальтированной территории.</t>
  </si>
  <si>
    <t>апрель</t>
  </si>
  <si>
    <t>подметание л/к,обметание паутины,влажная протирка перил,п/ящиков,эл/щитков,                                                     оконных ограждений,подоконников, уборка газонов,уборка территории от случайного мусора,подметание грунтовой и асфальтированной территории,уборка отмостки.Водоотлив из подвала.</t>
  </si>
  <si>
    <t>май</t>
  </si>
  <si>
    <t>подметание л/к,обметание паутины,влажная протирка перил,п/ящиков,оконных ограждений,подоконников,уборка территории от случайного мусора,подметание грунтовой и асфальтированной территории,уборка отмостки.Водоотлив из подвала.</t>
  </si>
  <si>
    <t>июнь</t>
  </si>
  <si>
    <t>подметание л/к,обметание паутины,влажная протирка полов,перил,п/ящиков,                                                эл/щитков,оконных ограждений,дверей,подоконников,уборка территории от случайного мусора,подметание грунтовой и асфальтированной территории,уборка отмостки,мытье сапожка и панелей,побелка бардюр,выкашивание газонов.Водоотлив из подвала.</t>
  </si>
  <si>
    <t>июль</t>
  </si>
  <si>
    <t>подметание л/к,обметание паутины,влажная протирка полов,перил,п/ящиков,                                                эл/щитков,оконных ограждений,дверей,подоконников,уборка территории от случайного мусора,подметание грунтовой и асфальтированной территории,уборка отмостки,мытье панелей.</t>
  </si>
  <si>
    <t>август</t>
  </si>
  <si>
    <t>подметание л/к,влажная протирка перил,п/ящиков, подоконников,уборка газонов,уборка территории от случайного мусора,подметание грунтовой и асфальтированной территории,уборка отмостки.</t>
  </si>
  <si>
    <t>сентябрь</t>
  </si>
  <si>
    <t>подметание л/к,обметание паутины,влажная протирка перил,п/ящиков, подоконников,уборка территории от случайного мусора,подметание грунтовой и асфальтированной территории,уборка отмостки,побелка пояска.</t>
  </si>
  <si>
    <t>октябрь</t>
  </si>
  <si>
    <t>подметание л/к,обметание паутины,влажная протирка перил,п/ящиков,эл/щитков,                                                                         оконных ограждений,дверей, подоконниковуборка газонов,уборка территории от случайного мусора,подметание грунтовой и асфальтированной территории,установка навесного замка б/у.</t>
  </si>
  <si>
    <t>ноябрь</t>
  </si>
  <si>
    <t>подметание л/к,обметание паутины,влажная протирка перил,п/ящиков,эл/щитков,                                                                         оконных ограждений,дверей, подоконниковуборка снега,уборка территории от случайного мусора,подметание грунтовой и асфальтированной территории,мытье полов и панелей.</t>
  </si>
  <si>
    <t>декабрь</t>
  </si>
  <si>
    <t>подметание л/к,обметание паутины,влажная протирка перил,п/ящиков,эл/щитков,                                                                         оконных ограждений,дверей, подоконников,уборка газонов,уборка территории от случайного мусора,подметание грунтовой и асфальтированной территории,уборка отмостки.</t>
  </si>
  <si>
    <t>Итого:</t>
  </si>
  <si>
    <t>РЕМОНТ</t>
  </si>
  <si>
    <t>Устройство и ремонт козырька из профтрубы.</t>
  </si>
  <si>
    <t>Смена шиферной кровли.</t>
  </si>
  <si>
    <t>Бетонирование балконных плит с автовышки. кв.22,25,6,10,11,15</t>
  </si>
  <si>
    <t>Смена ш/кровли.</t>
  </si>
  <si>
    <t>Сан.тех. уч-к</t>
  </si>
  <si>
    <t>Замена муфты ППР д. 25мм.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</si>
</sst>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vertical="justify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 textRotation="9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textRotation="90"/>
    </xf>
    <xf numFmtId="0" fontId="0" fillId="0" borderId="5" xfId="0" applyBorder="1" applyAlignment="1">
      <alignment horizontal="center" vertical="distributed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7" xfId="0" applyBorder="1"/>
    <xf numFmtId="0" fontId="4" fillId="3" borderId="8" xfId="0" applyFont="1" applyFill="1" applyBorder="1" applyAlignment="1">
      <alignment horizontal="center"/>
    </xf>
    <xf numFmtId="0" fontId="1" fillId="0" borderId="5" xfId="0" applyFont="1" applyBorder="1"/>
    <xf numFmtId="0" fontId="1" fillId="0" borderId="9" xfId="0" applyFont="1" applyBorder="1" applyAlignment="1">
      <alignment vertical="justify"/>
    </xf>
    <xf numFmtId="0" fontId="1" fillId="0" borderId="10" xfId="0" applyFont="1" applyBorder="1" applyAlignment="1">
      <alignment vertical="justify"/>
    </xf>
    <xf numFmtId="0" fontId="1" fillId="0" borderId="11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12" xfId="0" applyFont="1" applyBorder="1" applyAlignment="1">
      <alignment vertical="justify"/>
    </xf>
    <xf numFmtId="0" fontId="1" fillId="0" borderId="13" xfId="0" applyFont="1" applyBorder="1" applyAlignment="1">
      <alignment vertical="justify"/>
    </xf>
    <xf numFmtId="0" fontId="1" fillId="0" borderId="14" xfId="0" applyFont="1" applyBorder="1" applyAlignment="1">
      <alignment vertical="justify"/>
    </xf>
    <xf numFmtId="0" fontId="0" fillId="0" borderId="14" xfId="0" applyBorder="1"/>
    <xf numFmtId="0" fontId="1" fillId="0" borderId="15" xfId="0" applyFont="1" applyBorder="1" applyAlignment="1">
      <alignment vertical="justify"/>
    </xf>
    <xf numFmtId="0" fontId="1" fillId="0" borderId="16" xfId="0" applyFont="1" applyBorder="1" applyAlignment="1">
      <alignment vertical="justify"/>
    </xf>
    <xf numFmtId="0" fontId="1" fillId="0" borderId="17" xfId="0" applyFont="1" applyBorder="1" applyAlignment="1">
      <alignment vertical="justify"/>
    </xf>
    <xf numFmtId="0" fontId="1" fillId="0" borderId="5" xfId="0" applyFont="1" applyBorder="1" applyAlignment="1">
      <alignment vertical="justify"/>
    </xf>
    <xf numFmtId="0" fontId="1" fillId="0" borderId="1" xfId="0" applyFont="1" applyBorder="1"/>
    <xf numFmtId="0" fontId="2" fillId="0" borderId="8" xfId="0" applyFont="1" applyBorder="1"/>
    <xf numFmtId="0" fontId="2" fillId="0" borderId="1" xfId="0" applyFont="1" applyBorder="1"/>
    <xf numFmtId="0" fontId="0" fillId="0" borderId="5" xfId="0" applyBorder="1"/>
    <xf numFmtId="0" fontId="0" fillId="0" borderId="9" xfId="0" applyBorder="1"/>
    <xf numFmtId="0" fontId="4" fillId="3" borderId="18" xfId="0" applyFont="1" applyFill="1" applyBorder="1" applyAlignment="1">
      <alignment horizontal="center"/>
    </xf>
    <xf numFmtId="0" fontId="0" fillId="0" borderId="11" xfId="0" applyBorder="1"/>
    <xf numFmtId="0" fontId="1" fillId="0" borderId="18" xfId="0" applyFont="1" applyBorder="1" applyAlignment="1">
      <alignment vertical="justify"/>
    </xf>
    <xf numFmtId="0" fontId="1" fillId="0" borderId="0" xfId="0" applyFont="1" applyAlignment="1">
      <alignment horizontal="left" vertical="justify"/>
    </xf>
    <xf numFmtId="0" fontId="1" fillId="0" borderId="17" xfId="0" applyFont="1" applyBorder="1"/>
    <xf numFmtId="0" fontId="1" fillId="0" borderId="14" xfId="0" applyFont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G1" sqref="G1:G1048576"/>
    </sheetView>
  </sheetViews>
  <sheetFormatPr defaultRowHeight="15" x14ac:dyDescent="0.25"/>
  <cols>
    <col min="1" max="1" width="5.140625" customWidth="1"/>
    <col min="2" max="2" width="18.140625" customWidth="1"/>
    <col min="4" max="4" width="18.5703125" customWidth="1"/>
    <col min="5" max="5" width="73" customWidth="1"/>
  </cols>
  <sheetData>
    <row r="1" spans="1:7" ht="19.149999999999999" customHeight="1" x14ac:dyDescent="0.25">
      <c r="A1" s="1"/>
      <c r="B1" s="2"/>
      <c r="C1" s="2"/>
      <c r="D1" s="2"/>
      <c r="E1" s="3"/>
      <c r="F1" s="3"/>
    </row>
    <row r="2" spans="1:7" ht="16.5" customHeight="1" x14ac:dyDescent="0.25">
      <c r="A2" s="1"/>
      <c r="B2" s="2"/>
      <c r="C2" s="2"/>
      <c r="D2" s="2"/>
      <c r="E2" s="3"/>
      <c r="F2" s="3"/>
    </row>
    <row r="3" spans="1:7" ht="16.5" customHeight="1" x14ac:dyDescent="0.25">
      <c r="A3" s="1"/>
      <c r="B3" s="2"/>
      <c r="C3" s="2"/>
      <c r="D3" s="2"/>
      <c r="E3" s="3"/>
      <c r="F3" s="3"/>
    </row>
    <row r="4" spans="1:7" ht="14.25" customHeight="1" x14ac:dyDescent="0.25">
      <c r="A4" s="1"/>
      <c r="B4" s="2"/>
      <c r="C4" s="2"/>
      <c r="D4" s="2"/>
      <c r="E4" s="4" t="s">
        <v>0</v>
      </c>
      <c r="F4" s="3"/>
    </row>
    <row r="5" spans="1:7" ht="19.5" customHeight="1" x14ac:dyDescent="0.25">
      <c r="A5" s="1"/>
      <c r="B5" s="2"/>
      <c r="C5" s="2"/>
      <c r="D5" s="2"/>
      <c r="E5" s="4" t="s">
        <v>1</v>
      </c>
      <c r="F5" s="3"/>
    </row>
    <row r="6" spans="1:7" x14ac:dyDescent="0.25">
      <c r="A6" s="1"/>
      <c r="B6" s="2"/>
      <c r="C6" s="2"/>
      <c r="D6" s="2"/>
      <c r="E6" s="4"/>
      <c r="F6" s="3"/>
      <c r="G6" s="5"/>
    </row>
    <row r="7" spans="1:7" ht="16.5" customHeight="1" thickBot="1" x14ac:dyDescent="0.3">
      <c r="A7" s="1"/>
      <c r="B7" s="2"/>
      <c r="C7" s="2"/>
      <c r="D7" s="2"/>
      <c r="E7" s="3"/>
      <c r="F7" s="3"/>
    </row>
    <row r="8" spans="1:7" ht="23.25" customHeight="1" thickBot="1" x14ac:dyDescent="0.3">
      <c r="A8" s="6"/>
      <c r="B8" s="7" t="s">
        <v>2</v>
      </c>
      <c r="C8" s="8"/>
      <c r="D8" s="8"/>
      <c r="E8" s="8"/>
      <c r="F8" s="9"/>
    </row>
    <row r="9" spans="1:7" ht="45.6" customHeight="1" thickBot="1" x14ac:dyDescent="0.3">
      <c r="A9" s="10" t="s">
        <v>3</v>
      </c>
      <c r="B9" s="11" t="s">
        <v>4</v>
      </c>
      <c r="C9" s="12" t="s">
        <v>5</v>
      </c>
      <c r="D9" s="13" t="s">
        <v>6</v>
      </c>
      <c r="E9" s="14" t="s">
        <v>7</v>
      </c>
      <c r="F9" s="15" t="s">
        <v>8</v>
      </c>
    </row>
    <row r="10" spans="1:7" ht="16.5" thickBot="1" x14ac:dyDescent="0.3">
      <c r="A10" s="16">
        <v>8</v>
      </c>
      <c r="B10" s="17" t="s">
        <v>9</v>
      </c>
      <c r="C10" s="18">
        <v>36</v>
      </c>
      <c r="D10" s="19"/>
      <c r="E10" s="20" t="s">
        <v>10</v>
      </c>
      <c r="F10" s="6"/>
    </row>
    <row r="11" spans="1:7" ht="45.75" customHeight="1" x14ac:dyDescent="0.25">
      <c r="A11" s="21"/>
      <c r="B11" s="1"/>
      <c r="C11" s="21"/>
      <c r="D11" s="22" t="s">
        <v>11</v>
      </c>
      <c r="E11" s="23" t="s">
        <v>12</v>
      </c>
      <c r="F11" s="24">
        <f>343+1476</f>
        <v>1819</v>
      </c>
      <c r="G11" s="25"/>
    </row>
    <row r="12" spans="1:7" ht="48.75" customHeight="1" x14ac:dyDescent="0.25">
      <c r="A12" s="21"/>
      <c r="B12" s="1"/>
      <c r="C12" s="21"/>
      <c r="D12" s="26" t="s">
        <v>13</v>
      </c>
      <c r="E12" s="23" t="s">
        <v>14</v>
      </c>
      <c r="F12" s="27">
        <f>343+1604</f>
        <v>1947</v>
      </c>
      <c r="G12" s="28"/>
    </row>
    <row r="13" spans="1:7" ht="32.25" customHeight="1" x14ac:dyDescent="0.25">
      <c r="A13" s="21"/>
      <c r="B13" s="1"/>
      <c r="C13" s="21"/>
      <c r="D13" s="26" t="s">
        <v>15</v>
      </c>
      <c r="E13" s="23" t="s">
        <v>16</v>
      </c>
      <c r="F13" s="27">
        <v>1702</v>
      </c>
      <c r="G13" s="29"/>
    </row>
    <row r="14" spans="1:7" ht="46.5" customHeight="1" x14ac:dyDescent="0.25">
      <c r="A14" s="21"/>
      <c r="B14" s="1"/>
      <c r="C14" s="21"/>
      <c r="D14" s="26" t="s">
        <v>17</v>
      </c>
      <c r="E14" s="23" t="s">
        <v>18</v>
      </c>
      <c r="F14" s="30">
        <f>1978+850</f>
        <v>2828</v>
      </c>
      <c r="G14" s="25"/>
    </row>
    <row r="15" spans="1:7" ht="33.75" x14ac:dyDescent="0.25">
      <c r="A15" s="21"/>
      <c r="B15" s="1"/>
      <c r="C15" s="21"/>
      <c r="D15" s="26" t="s">
        <v>19</v>
      </c>
      <c r="E15" s="23" t="s">
        <v>20</v>
      </c>
      <c r="F15" s="31">
        <f>2156+683</f>
        <v>2839</v>
      </c>
      <c r="G15" s="25"/>
    </row>
    <row r="16" spans="1:7" ht="36.75" customHeight="1" x14ac:dyDescent="0.25">
      <c r="A16" s="21"/>
      <c r="B16" s="1"/>
      <c r="C16" s="21"/>
      <c r="D16" s="26" t="s">
        <v>21</v>
      </c>
      <c r="E16" s="23" t="s">
        <v>22</v>
      </c>
      <c r="F16" s="31">
        <f>4642+2904</f>
        <v>7546</v>
      </c>
      <c r="G16" s="25"/>
    </row>
    <row r="17" spans="1:7" ht="47.25" customHeight="1" x14ac:dyDescent="0.25">
      <c r="A17" s="21"/>
      <c r="B17" s="1"/>
      <c r="C17" s="21"/>
      <c r="D17" s="26" t="s">
        <v>23</v>
      </c>
      <c r="E17" s="23" t="s">
        <v>24</v>
      </c>
      <c r="F17" s="31">
        <v>2054</v>
      </c>
      <c r="G17" s="25"/>
    </row>
    <row r="18" spans="1:7" ht="33.75" x14ac:dyDescent="0.25">
      <c r="A18" s="21"/>
      <c r="B18" s="1"/>
      <c r="C18" s="21"/>
      <c r="D18" s="26" t="s">
        <v>25</v>
      </c>
      <c r="E18" s="23" t="s">
        <v>26</v>
      </c>
      <c r="F18" s="31">
        <v>1873</v>
      </c>
      <c r="G18" s="25"/>
    </row>
    <row r="19" spans="1:7" ht="32.25" customHeight="1" x14ac:dyDescent="0.25">
      <c r="A19" s="21"/>
      <c r="B19" s="1"/>
      <c r="C19" s="21"/>
      <c r="D19" s="26" t="s">
        <v>27</v>
      </c>
      <c r="E19" s="23" t="s">
        <v>28</v>
      </c>
      <c r="F19" s="31">
        <v>2710</v>
      </c>
      <c r="G19" s="25"/>
    </row>
    <row r="20" spans="1:7" ht="44.25" customHeight="1" x14ac:dyDescent="0.25">
      <c r="A20" s="21"/>
      <c r="B20" s="1"/>
      <c r="C20" s="21"/>
      <c r="D20" s="26" t="s">
        <v>29</v>
      </c>
      <c r="E20" s="23" t="s">
        <v>30</v>
      </c>
      <c r="F20" s="31">
        <v>1836</v>
      </c>
      <c r="G20" s="25"/>
    </row>
    <row r="21" spans="1:7" ht="47.25" customHeight="1" x14ac:dyDescent="0.25">
      <c r="A21" s="21"/>
      <c r="B21" s="1"/>
      <c r="C21" s="21"/>
      <c r="D21" s="26" t="s">
        <v>31</v>
      </c>
      <c r="E21" s="23" t="s">
        <v>32</v>
      </c>
      <c r="F21" s="31">
        <v>3072</v>
      </c>
    </row>
    <row r="22" spans="1:7" ht="34.5" thickBot="1" x14ac:dyDescent="0.3">
      <c r="A22" s="21"/>
      <c r="B22" s="1"/>
      <c r="C22" s="21"/>
      <c r="D22" s="32" t="s">
        <v>33</v>
      </c>
      <c r="E22" s="23" t="s">
        <v>34</v>
      </c>
      <c r="F22" s="33">
        <v>1772</v>
      </c>
    </row>
    <row r="23" spans="1:7" ht="15.75" thickBot="1" x14ac:dyDescent="0.3">
      <c r="A23" s="34"/>
      <c r="B23" s="8"/>
      <c r="C23" s="6"/>
      <c r="D23" s="19"/>
      <c r="E23" s="35" t="s">
        <v>35</v>
      </c>
      <c r="F23" s="36">
        <f>SUM(F11:F22)</f>
        <v>31998</v>
      </c>
    </row>
    <row r="24" spans="1:7" ht="15.75" x14ac:dyDescent="0.25">
      <c r="A24" s="21"/>
      <c r="B24" s="2"/>
      <c r="C24" s="37"/>
      <c r="D24" s="38"/>
      <c r="E24" s="39" t="s">
        <v>36</v>
      </c>
      <c r="F24" s="40"/>
    </row>
    <row r="25" spans="1:7" x14ac:dyDescent="0.25">
      <c r="A25" s="21"/>
      <c r="B25" s="2"/>
      <c r="C25" s="37"/>
      <c r="D25" s="26" t="s">
        <v>13</v>
      </c>
      <c r="E25" s="41" t="s">
        <v>37</v>
      </c>
      <c r="F25" s="31">
        <v>8622</v>
      </c>
      <c r="G25" s="25"/>
    </row>
    <row r="26" spans="1:7" x14ac:dyDescent="0.25">
      <c r="A26" s="21"/>
      <c r="B26" s="2"/>
      <c r="C26" s="37"/>
      <c r="D26" s="26" t="s">
        <v>17</v>
      </c>
      <c r="E26" s="41" t="s">
        <v>38</v>
      </c>
      <c r="F26" s="31">
        <v>4547</v>
      </c>
      <c r="G26" s="42"/>
    </row>
    <row r="27" spans="1:7" x14ac:dyDescent="0.25">
      <c r="A27" s="21"/>
      <c r="B27" s="2"/>
      <c r="C27" s="37"/>
      <c r="D27" s="26" t="s">
        <v>29</v>
      </c>
      <c r="E27" s="41" t="s">
        <v>39</v>
      </c>
      <c r="F27" s="31">
        <v>13588</v>
      </c>
    </row>
    <row r="28" spans="1:7" x14ac:dyDescent="0.25">
      <c r="A28" s="21"/>
      <c r="B28" s="2"/>
      <c r="C28" s="37"/>
      <c r="D28" s="26" t="s">
        <v>31</v>
      </c>
      <c r="E28" s="41" t="s">
        <v>40</v>
      </c>
      <c r="F28" s="31">
        <v>329</v>
      </c>
    </row>
    <row r="29" spans="1:7" x14ac:dyDescent="0.25">
      <c r="A29" s="21"/>
      <c r="B29" s="2"/>
      <c r="C29" s="37"/>
      <c r="D29" s="26"/>
      <c r="E29" s="41"/>
      <c r="F29" s="31"/>
    </row>
    <row r="30" spans="1:7" x14ac:dyDescent="0.25">
      <c r="A30" s="21"/>
      <c r="B30" s="2"/>
      <c r="C30" s="37"/>
      <c r="D30" s="26"/>
      <c r="E30" s="41"/>
      <c r="F30" s="31"/>
    </row>
    <row r="31" spans="1:7" ht="15.75" thickBot="1" x14ac:dyDescent="0.3">
      <c r="A31" s="21"/>
      <c r="B31" s="2"/>
      <c r="C31" s="37"/>
      <c r="D31" s="43"/>
      <c r="E31" s="44"/>
      <c r="F31" s="21"/>
    </row>
    <row r="32" spans="1:7" ht="15.75" thickBot="1" x14ac:dyDescent="0.3">
      <c r="A32" s="34"/>
      <c r="B32" s="8"/>
      <c r="C32" s="6"/>
      <c r="D32" s="19"/>
      <c r="E32" s="35" t="s">
        <v>35</v>
      </c>
      <c r="F32" s="36">
        <f>SUM(F25:F31)</f>
        <v>27086</v>
      </c>
    </row>
    <row r="33" spans="1:7" ht="15.75" x14ac:dyDescent="0.25">
      <c r="A33" s="21"/>
      <c r="B33" s="2"/>
      <c r="C33" s="37"/>
      <c r="D33" s="38"/>
      <c r="E33" s="39" t="s">
        <v>41</v>
      </c>
      <c r="F33" s="40"/>
    </row>
    <row r="34" spans="1:7" x14ac:dyDescent="0.25">
      <c r="A34" s="21"/>
      <c r="B34" s="2"/>
      <c r="C34" s="37"/>
      <c r="D34" s="26" t="s">
        <v>29</v>
      </c>
      <c r="E34" s="41" t="s">
        <v>42</v>
      </c>
      <c r="F34" s="31">
        <v>132</v>
      </c>
    </row>
    <row r="35" spans="1:7" x14ac:dyDescent="0.25">
      <c r="A35" s="21"/>
      <c r="B35" s="2"/>
      <c r="C35" s="37"/>
      <c r="D35" s="26"/>
      <c r="E35" s="41"/>
      <c r="F35" s="31"/>
    </row>
    <row r="36" spans="1:7" x14ac:dyDescent="0.25">
      <c r="A36" s="21"/>
      <c r="B36" s="2"/>
      <c r="C36" s="37"/>
      <c r="D36" s="26"/>
      <c r="E36" s="41"/>
      <c r="F36" s="27"/>
      <c r="G36" s="28"/>
    </row>
    <row r="37" spans="1:7" ht="15.75" thickBot="1" x14ac:dyDescent="0.3">
      <c r="A37" s="21"/>
      <c r="B37" s="2"/>
      <c r="C37" s="37"/>
      <c r="D37" s="26"/>
      <c r="E37" s="41"/>
      <c r="F37" s="27"/>
      <c r="G37" s="29"/>
    </row>
    <row r="38" spans="1:7" ht="15.75" thickBot="1" x14ac:dyDescent="0.3">
      <c r="A38" s="34"/>
      <c r="B38" s="8"/>
      <c r="C38" s="6"/>
      <c r="D38" s="19"/>
      <c r="E38" s="35" t="s">
        <v>35</v>
      </c>
      <c r="F38" s="45">
        <f>SUM(F34:F37)</f>
        <v>132</v>
      </c>
      <c r="G38" s="28"/>
    </row>
    <row r="39" spans="1:7" x14ac:dyDescent="0.25">
      <c r="A39" s="1"/>
      <c r="B39" s="2"/>
      <c r="C39" s="2"/>
      <c r="D39" s="2"/>
      <c r="E39" s="3"/>
      <c r="F39" s="3"/>
      <c r="G39" s="2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2016-03-18T11:29:26Z</dcterms:modified>
</cp:coreProperties>
</file>