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5" i="1" l="1"/>
  <c r="F39" i="1" s="1"/>
  <c r="F31" i="1"/>
  <c r="F17" i="1"/>
  <c r="F12" i="1"/>
  <c r="F22" i="1" s="1"/>
</calcChain>
</file>

<file path=xl/sharedStrings.xml><?xml version="1.0" encoding="utf-8"?>
<sst xmlns="http://schemas.openxmlformats.org/spreadsheetml/2006/main" count="56" uniqueCount="46">
  <si>
    <t xml:space="preserve">Информация  о денежных средствах израсходованных  ООО УК "Стройактив"   </t>
  </si>
  <si>
    <t>на содержание и текущий ремонт  МЖД по ул. Бургустинская № 30   2015 года</t>
  </si>
  <si>
    <t>АДРЕС</t>
  </si>
  <si>
    <t xml:space="preserve">№ п/п </t>
  </si>
  <si>
    <t>Улица</t>
  </si>
  <si>
    <t>№ дома</t>
  </si>
  <si>
    <t>дата</t>
  </si>
  <si>
    <t>виды работ</t>
  </si>
  <si>
    <t>Сумма по             КС 2</t>
  </si>
  <si>
    <t xml:space="preserve">Бургустинская </t>
  </si>
  <si>
    <t xml:space="preserve">Содержание </t>
  </si>
  <si>
    <t>январь</t>
  </si>
  <si>
    <t xml:space="preserve">подметание л/к,влажная протирка перил,подоконников,сапожка,уборка снега вручную,уборка территории от случайного мусора,очистка урн от мусора,очистка крыш от сосулек,посыпка песком.                                                                                    </t>
  </si>
  <si>
    <t>февраль</t>
  </si>
  <si>
    <t xml:space="preserve">подметание л/к,влажная протирка перил,подоконников,уборка снега вручную,уборка территории от случайного мусора,очистка урн от мусора,посыпка песком.                                                                                    </t>
  </si>
  <si>
    <t>март</t>
  </si>
  <si>
    <t xml:space="preserve">подметание л/к,влажная протирка перил,п/ящиков,подоконников,очистка ступеней от наледи,уборка территории от случайного мусора,очистка урн от мусора,подметание отмосток и асфальтированной территории. Ревизия эл/щитков.                                                                                 </t>
  </si>
  <si>
    <t>апрель</t>
  </si>
  <si>
    <t xml:space="preserve">подметание л/к,влажная протирка перил,п/ящиков,подоконников,уборка газонов,                                 очистка урн от мусора,уборка территории от случайного мусора,подметание асфальтированной и грунтовой территории.                                                                               </t>
  </si>
  <si>
    <t>май</t>
  </si>
  <si>
    <t xml:space="preserve">подметание л/к,влажная протирка перил,п/ящиков,подоконников,очистка урн от мусора,уборка территории от случайного мусора,подметание асфальтированной и грунтовой территории, побелка бардюр.                                                                               </t>
  </si>
  <si>
    <t>июнь</t>
  </si>
  <si>
    <t xml:space="preserve">подметание л/к,влажная протирка перил,подоконников,очистка урн от мусора,подметание асфальтированной и грунтовой территории, выкашивание газонов.                                                                               </t>
  </si>
  <si>
    <t>июль</t>
  </si>
  <si>
    <t>подметание л/к,влажная протирка перил,подоконников,п/ящиков,оконных ограждений,уборка газонов,уборка территории от случайного мусора,очистка урн от мусора,подметание асфальтированной и грунтовой территории.</t>
  </si>
  <si>
    <t>август</t>
  </si>
  <si>
    <r>
      <t>подметание л/к,влажная протирка перил,подоконников,п/ящиков,уборка газонов,очистка урн от мусора,подметание асфальтированной и грунтовой территории,сверление отверстий,прочистка вент/каналов. Прочистка канализации.Отключение  кв. №14-</t>
    </r>
    <r>
      <rPr>
        <b/>
        <sz val="8"/>
        <rFont val="Arial Cyr"/>
        <charset val="204"/>
      </rPr>
      <t>акт за июль м-ц.</t>
    </r>
  </si>
  <si>
    <t>сентябрь</t>
  </si>
  <si>
    <t>подметание л/к,обметание паутины,влажная протирка перил,подоконников,п/ящиков,уборка газонов,очистка урн от мусора,подметание асфальтированной и грунтовой территории,побелка бардюр.</t>
  </si>
  <si>
    <t>октябрь</t>
  </si>
  <si>
    <t>подметание л/к,влажная протирка перил,п/ящиков,оконных ограждений,                                                                                                         подоконников,уборка газонов,очистка урн от мусора,уборка территории от случайного мусора,подметание грунтовой и асфальтированной территории,                                                                                              прочистка вент/каналов.</t>
  </si>
  <si>
    <t>ноябрь</t>
  </si>
  <si>
    <t>подметание л/к,влажная протирка перил,эл/щитков,оконных ограждений,                                                                                                         подоконников,уборка газонов,очистка урн от мусора,уборка территории от случайного мусора,подметание грунтовой и асфальтированной территории.</t>
  </si>
  <si>
    <t>декабрь</t>
  </si>
  <si>
    <t>подметание л/к,влажная протирка перил,  подоконников,очистка урн от мусора,уборка территории от случайного мусора,подметание грунтовой и асфальтированной территории,прочистка вент/каналов.</t>
  </si>
  <si>
    <t>Итого:</t>
  </si>
  <si>
    <t>РЕМОНТ</t>
  </si>
  <si>
    <t>Смена кровли козырьков 4-х подъездов.</t>
  </si>
  <si>
    <t>Изготовление и установка решотки в подвальное помещение и навесного замка.</t>
  </si>
  <si>
    <t>Замена датчика движения.</t>
  </si>
  <si>
    <t>Ремонт стен подвального помещения 3-4 подъезды.</t>
  </si>
  <si>
    <t>Установка датчика движения,смена эл/ламп.</t>
  </si>
  <si>
    <t>Сан.тех. уч-к</t>
  </si>
  <si>
    <t>Ремонт водопровода и смена канализационной трубы(акт за январь).</t>
  </si>
  <si>
    <t>Смена труб канализации,водопровода и отопления.</t>
  </si>
  <si>
    <t>Смена расходомера.Смена труб отопления кв.30,33(акт за сентябрь).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</si>
</sst>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vertical="center" textRotation="90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textRotation="90"/>
    </xf>
    <xf numFmtId="0" fontId="0" fillId="0" borderId="5" xfId="0" applyBorder="1" applyAlignment="1">
      <alignment horizontal="center" vertical="distributed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0" fillId="0" borderId="8" xfId="0" applyBorder="1"/>
    <xf numFmtId="0" fontId="4" fillId="3" borderId="9" xfId="0" applyFont="1" applyFill="1" applyBorder="1" applyAlignment="1">
      <alignment horizontal="center"/>
    </xf>
    <xf numFmtId="0" fontId="0" fillId="0" borderId="10" xfId="0" applyBorder="1"/>
    <xf numFmtId="0" fontId="1" fillId="0" borderId="10" xfId="0" applyFont="1" applyBorder="1"/>
    <xf numFmtId="0" fontId="1" fillId="0" borderId="11" xfId="0" applyFont="1" applyBorder="1" applyAlignment="1">
      <alignment vertical="justify"/>
    </xf>
    <xf numFmtId="0" fontId="1" fillId="0" borderId="12" xfId="0" applyFont="1" applyBorder="1" applyAlignment="1">
      <alignment vertical="justify"/>
    </xf>
    <xf numFmtId="0" fontId="1" fillId="0" borderId="13" xfId="0" applyFont="1" applyBorder="1" applyAlignment="1">
      <alignment vertical="justify"/>
    </xf>
    <xf numFmtId="0" fontId="1" fillId="0" borderId="0" xfId="0" applyFont="1" applyAlignment="1">
      <alignment vertical="justify"/>
    </xf>
    <xf numFmtId="0" fontId="1" fillId="0" borderId="5" xfId="0" applyFont="1" applyBorder="1"/>
    <xf numFmtId="0" fontId="1" fillId="0" borderId="14" xfId="0" applyFont="1" applyBorder="1" applyAlignment="1">
      <alignment vertical="justify"/>
    </xf>
    <xf numFmtId="0" fontId="1" fillId="0" borderId="15" xfId="0" applyFont="1" applyBorder="1" applyAlignment="1">
      <alignment vertical="justify"/>
    </xf>
    <xf numFmtId="0" fontId="1" fillId="0" borderId="16" xfId="0" applyFont="1" applyBorder="1"/>
    <xf numFmtId="0" fontId="1" fillId="0" borderId="17" xfId="0" applyFont="1" applyBorder="1" applyAlignment="1">
      <alignment vertical="justify"/>
    </xf>
    <xf numFmtId="0" fontId="1" fillId="0" borderId="16" xfId="0" applyFont="1" applyBorder="1" applyAlignment="1">
      <alignment vertical="justify"/>
    </xf>
    <xf numFmtId="0" fontId="1" fillId="0" borderId="1" xfId="0" applyFont="1" applyBorder="1"/>
    <xf numFmtId="0" fontId="0" fillId="0" borderId="18" xfId="0" applyBorder="1"/>
    <xf numFmtId="0" fontId="2" fillId="0" borderId="9" xfId="0" applyFont="1" applyBorder="1"/>
    <xf numFmtId="0" fontId="2" fillId="0" borderId="1" xfId="0" applyFont="1" applyBorder="1"/>
    <xf numFmtId="0" fontId="0" fillId="0" borderId="5" xfId="0" applyBorder="1"/>
    <xf numFmtId="0" fontId="0" fillId="0" borderId="11" xfId="0" applyBorder="1"/>
    <xf numFmtId="0" fontId="4" fillId="3" borderId="15" xfId="0" applyFont="1" applyFill="1" applyBorder="1" applyAlignment="1">
      <alignment horizontal="center"/>
    </xf>
    <xf numFmtId="0" fontId="0" fillId="0" borderId="19" xfId="0" applyBorder="1"/>
    <xf numFmtId="0" fontId="1" fillId="0" borderId="15" xfId="0" applyFont="1" applyBorder="1"/>
    <xf numFmtId="0" fontId="1" fillId="0" borderId="13" xfId="0" applyFont="1" applyBorder="1"/>
    <xf numFmtId="0" fontId="1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25" workbookViewId="0">
      <selection activeCell="G1" sqref="G1:G1048576"/>
    </sheetView>
  </sheetViews>
  <sheetFormatPr defaultRowHeight="15" x14ac:dyDescent="0.25"/>
  <cols>
    <col min="1" max="1" width="5.42578125" customWidth="1"/>
    <col min="2" max="2" width="18" customWidth="1"/>
    <col min="4" max="4" width="18.42578125" customWidth="1"/>
    <col min="5" max="5" width="65.85546875" customWidth="1"/>
  </cols>
  <sheetData>
    <row r="1" spans="1:7" x14ac:dyDescent="0.25">
      <c r="A1" s="1"/>
      <c r="B1" s="2"/>
      <c r="C1" s="2"/>
      <c r="D1" s="2"/>
      <c r="E1" s="3"/>
      <c r="F1" s="3"/>
    </row>
    <row r="2" spans="1:7" x14ac:dyDescent="0.25">
      <c r="A2" s="1"/>
      <c r="B2" s="2"/>
      <c r="C2" s="2"/>
      <c r="D2" s="2"/>
      <c r="E2" s="3"/>
      <c r="F2" s="3"/>
    </row>
    <row r="3" spans="1:7" x14ac:dyDescent="0.25">
      <c r="A3" s="1"/>
      <c r="B3" s="2"/>
      <c r="C3" s="2"/>
      <c r="D3" s="2"/>
      <c r="E3" s="4" t="s">
        <v>0</v>
      </c>
      <c r="F3" s="3"/>
    </row>
    <row r="4" spans="1:7" ht="15" customHeight="1" x14ac:dyDescent="0.25">
      <c r="A4" s="1"/>
      <c r="B4" s="2"/>
      <c r="C4" s="2"/>
      <c r="D4" s="2"/>
      <c r="E4" s="4" t="s">
        <v>1</v>
      </c>
      <c r="F4" s="3"/>
    </row>
    <row r="5" spans="1:7" ht="15" customHeight="1" x14ac:dyDescent="0.25">
      <c r="A5" s="1"/>
      <c r="B5" s="2"/>
      <c r="C5" s="2"/>
      <c r="D5" s="2"/>
      <c r="E5" s="4"/>
      <c r="F5" s="3"/>
    </row>
    <row r="6" spans="1:7" ht="15" customHeight="1" thickBot="1" x14ac:dyDescent="0.3">
      <c r="A6" s="1"/>
      <c r="B6" s="2"/>
      <c r="C6" s="2"/>
      <c r="D6" s="2"/>
      <c r="E6" s="3"/>
      <c r="F6" s="3"/>
    </row>
    <row r="7" spans="1:7" ht="32.450000000000003" customHeight="1" thickBot="1" x14ac:dyDescent="0.3">
      <c r="A7" s="5"/>
      <c r="B7" s="6" t="s">
        <v>2</v>
      </c>
      <c r="C7" s="7"/>
      <c r="D7" s="7"/>
      <c r="E7" s="7"/>
      <c r="F7" s="8"/>
    </row>
    <row r="8" spans="1:7" ht="45.75" thickBot="1" x14ac:dyDescent="0.3">
      <c r="A8" s="9" t="s">
        <v>3</v>
      </c>
      <c r="B8" s="10" t="s">
        <v>4</v>
      </c>
      <c r="C8" s="11" t="s">
        <v>5</v>
      </c>
      <c r="D8" s="12" t="s">
        <v>6</v>
      </c>
      <c r="E8" s="13" t="s">
        <v>7</v>
      </c>
      <c r="F8" s="14" t="s">
        <v>8</v>
      </c>
    </row>
    <row r="9" spans="1:7" ht="31.9" customHeight="1" thickBot="1" x14ac:dyDescent="0.3">
      <c r="A9" s="15">
        <v>6</v>
      </c>
      <c r="B9" s="16" t="s">
        <v>9</v>
      </c>
      <c r="C9" s="17">
        <v>30</v>
      </c>
      <c r="D9" s="18"/>
      <c r="E9" s="19" t="s">
        <v>10</v>
      </c>
      <c r="F9" s="20"/>
    </row>
    <row r="10" spans="1:7" ht="33.75" x14ac:dyDescent="0.25">
      <c r="A10" s="21"/>
      <c r="B10" s="1"/>
      <c r="C10" s="21"/>
      <c r="D10" s="22" t="s">
        <v>11</v>
      </c>
      <c r="E10" s="23" t="s">
        <v>12</v>
      </c>
      <c r="F10" s="24">
        <v>2070</v>
      </c>
      <c r="G10" s="25"/>
    </row>
    <row r="11" spans="1:7" ht="36" customHeight="1" x14ac:dyDescent="0.25">
      <c r="A11" s="26"/>
      <c r="B11" s="1"/>
      <c r="C11" s="26"/>
      <c r="D11" s="27" t="s">
        <v>13</v>
      </c>
      <c r="E11" s="23" t="s">
        <v>14</v>
      </c>
      <c r="F11" s="24">
        <v>1539</v>
      </c>
      <c r="G11" s="25"/>
    </row>
    <row r="12" spans="1:7" ht="21" customHeight="1" x14ac:dyDescent="0.25">
      <c r="A12" s="26"/>
      <c r="B12" s="1"/>
      <c r="C12" s="26"/>
      <c r="D12" s="27" t="s">
        <v>15</v>
      </c>
      <c r="E12" s="23" t="s">
        <v>16</v>
      </c>
      <c r="F12" s="24">
        <f>1587+162</f>
        <v>1749</v>
      </c>
      <c r="G12" s="25"/>
    </row>
    <row r="13" spans="1:7" ht="25.5" customHeight="1" x14ac:dyDescent="0.25">
      <c r="A13" s="26"/>
      <c r="B13" s="1"/>
      <c r="C13" s="26"/>
      <c r="D13" s="27" t="s">
        <v>17</v>
      </c>
      <c r="E13" s="23" t="s">
        <v>18</v>
      </c>
      <c r="F13" s="24">
        <v>1520</v>
      </c>
      <c r="G13" s="25"/>
    </row>
    <row r="14" spans="1:7" ht="32.25" customHeight="1" x14ac:dyDescent="0.25">
      <c r="A14" s="26"/>
      <c r="B14" s="1"/>
      <c r="C14" s="26"/>
      <c r="D14" s="27" t="s">
        <v>19</v>
      </c>
      <c r="E14" s="23" t="s">
        <v>20</v>
      </c>
      <c r="F14" s="24">
        <v>1956</v>
      </c>
    </row>
    <row r="15" spans="1:7" ht="32.25" customHeight="1" x14ac:dyDescent="0.25">
      <c r="A15" s="26"/>
      <c r="B15" s="1"/>
      <c r="C15" s="26"/>
      <c r="D15" s="27" t="s">
        <v>21</v>
      </c>
      <c r="E15" s="23" t="s">
        <v>22</v>
      </c>
      <c r="F15" s="24">
        <v>3387</v>
      </c>
    </row>
    <row r="16" spans="1:7" ht="33.75" customHeight="1" x14ac:dyDescent="0.25">
      <c r="A16" s="26"/>
      <c r="B16" s="1"/>
      <c r="C16" s="26"/>
      <c r="D16" s="27" t="s">
        <v>23</v>
      </c>
      <c r="E16" s="23" t="s">
        <v>24</v>
      </c>
      <c r="F16" s="24">
        <v>1850</v>
      </c>
      <c r="G16" s="25"/>
    </row>
    <row r="17" spans="1:7" ht="34.15" customHeight="1" x14ac:dyDescent="0.25">
      <c r="A17" s="26"/>
      <c r="B17" s="1"/>
      <c r="C17" s="26"/>
      <c r="D17" s="27" t="s">
        <v>25</v>
      </c>
      <c r="E17" s="28" t="s">
        <v>26</v>
      </c>
      <c r="F17" s="24">
        <f>431+306+2802</f>
        <v>3539</v>
      </c>
      <c r="G17" s="25"/>
    </row>
    <row r="18" spans="1:7" ht="35.25" customHeight="1" x14ac:dyDescent="0.25">
      <c r="A18" s="26"/>
      <c r="B18" s="1"/>
      <c r="C18" s="26"/>
      <c r="D18" s="27" t="s">
        <v>27</v>
      </c>
      <c r="E18" s="28" t="s">
        <v>28</v>
      </c>
      <c r="F18" s="24">
        <v>1763</v>
      </c>
    </row>
    <row r="19" spans="1:7" ht="45" x14ac:dyDescent="0.25">
      <c r="A19" s="26"/>
      <c r="B19" s="1"/>
      <c r="C19" s="26"/>
      <c r="D19" s="27" t="s">
        <v>29</v>
      </c>
      <c r="E19" s="23" t="s">
        <v>30</v>
      </c>
      <c r="F19" s="24">
        <v>1532</v>
      </c>
      <c r="G19" s="25"/>
    </row>
    <row r="20" spans="1:7" ht="33.75" x14ac:dyDescent="0.25">
      <c r="A20" s="26"/>
      <c r="B20" s="1"/>
      <c r="C20" s="26"/>
      <c r="D20" s="27" t="s">
        <v>31</v>
      </c>
      <c r="E20" s="23" t="s">
        <v>32</v>
      </c>
      <c r="F20" s="24">
        <v>1845</v>
      </c>
    </row>
    <row r="21" spans="1:7" ht="34.5" thickBot="1" x14ac:dyDescent="0.3">
      <c r="A21" s="29"/>
      <c r="B21" s="1"/>
      <c r="C21" s="29"/>
      <c r="D21" s="30" t="s">
        <v>33</v>
      </c>
      <c r="E21" s="23" t="s">
        <v>34</v>
      </c>
      <c r="F21" s="31">
        <v>1318</v>
      </c>
    </row>
    <row r="22" spans="1:7" ht="15.75" thickBot="1" x14ac:dyDescent="0.3">
      <c r="A22" s="32"/>
      <c r="B22" s="7"/>
      <c r="C22" s="5"/>
      <c r="D22" s="33"/>
      <c r="E22" s="34" t="s">
        <v>35</v>
      </c>
      <c r="F22" s="35">
        <f>SUM(F10:F21)</f>
        <v>24068</v>
      </c>
    </row>
    <row r="23" spans="1:7" ht="15.75" x14ac:dyDescent="0.25">
      <c r="A23" s="26"/>
      <c r="B23" s="2"/>
      <c r="C23" s="36"/>
      <c r="D23" s="37"/>
      <c r="E23" s="38" t="s">
        <v>36</v>
      </c>
      <c r="F23" s="39"/>
    </row>
    <row r="24" spans="1:7" x14ac:dyDescent="0.25">
      <c r="A24" s="26"/>
      <c r="B24" s="2"/>
      <c r="C24" s="36"/>
      <c r="D24" s="22" t="s">
        <v>11</v>
      </c>
      <c r="E24" s="28" t="s">
        <v>37</v>
      </c>
      <c r="F24" s="24">
        <v>14970</v>
      </c>
    </row>
    <row r="25" spans="1:7" x14ac:dyDescent="0.25">
      <c r="A25" s="26"/>
      <c r="B25" s="2"/>
      <c r="C25" s="36"/>
      <c r="D25" s="27" t="s">
        <v>13</v>
      </c>
      <c r="E25" s="28" t="s">
        <v>38</v>
      </c>
      <c r="F25" s="24">
        <v>1842</v>
      </c>
    </row>
    <row r="26" spans="1:7" x14ac:dyDescent="0.25">
      <c r="A26" s="26"/>
      <c r="B26" s="2"/>
      <c r="C26" s="36"/>
      <c r="D26" s="27" t="s">
        <v>15</v>
      </c>
      <c r="E26" s="28" t="s">
        <v>39</v>
      </c>
      <c r="F26" s="24">
        <v>602</v>
      </c>
    </row>
    <row r="27" spans="1:7" x14ac:dyDescent="0.25">
      <c r="A27" s="26"/>
      <c r="B27" s="2"/>
      <c r="C27" s="36"/>
      <c r="D27" s="27" t="s">
        <v>25</v>
      </c>
      <c r="E27" s="28" t="s">
        <v>40</v>
      </c>
      <c r="F27" s="24">
        <v>7533</v>
      </c>
    </row>
    <row r="28" spans="1:7" x14ac:dyDescent="0.25">
      <c r="A28" s="26"/>
      <c r="B28" s="2"/>
      <c r="C28" s="36"/>
      <c r="D28" s="27" t="s">
        <v>31</v>
      </c>
      <c r="E28" s="28" t="s">
        <v>41</v>
      </c>
      <c r="F28" s="24">
        <v>581</v>
      </c>
    </row>
    <row r="29" spans="1:7" x14ac:dyDescent="0.25">
      <c r="A29" s="26"/>
      <c r="B29" s="2"/>
      <c r="C29" s="36"/>
      <c r="D29" s="27"/>
      <c r="E29" s="28"/>
      <c r="F29" s="24"/>
    </row>
    <row r="30" spans="1:7" ht="15.75" thickBot="1" x14ac:dyDescent="0.3">
      <c r="A30" s="26"/>
      <c r="B30" s="2"/>
      <c r="C30" s="36"/>
      <c r="D30" s="30"/>
      <c r="E30" s="28"/>
      <c r="F30" s="24"/>
    </row>
    <row r="31" spans="1:7" ht="15.75" thickBot="1" x14ac:dyDescent="0.3">
      <c r="A31" s="32"/>
      <c r="B31" s="7"/>
      <c r="C31" s="5"/>
      <c r="D31" s="33"/>
      <c r="E31" s="34" t="s">
        <v>35</v>
      </c>
      <c r="F31" s="35">
        <f>SUM(F24:F30)</f>
        <v>25528</v>
      </c>
    </row>
    <row r="32" spans="1:7" ht="15.75" x14ac:dyDescent="0.25">
      <c r="A32" s="26"/>
      <c r="B32" s="2"/>
      <c r="C32" s="36"/>
      <c r="D32" s="37"/>
      <c r="E32" s="38" t="s">
        <v>42</v>
      </c>
      <c r="F32" s="39"/>
    </row>
    <row r="33" spans="1:7" x14ac:dyDescent="0.25">
      <c r="A33" s="26"/>
      <c r="B33" s="2"/>
      <c r="C33" s="36"/>
      <c r="D33" s="22" t="s">
        <v>13</v>
      </c>
      <c r="E33" s="40" t="s">
        <v>43</v>
      </c>
      <c r="F33" s="41">
        <v>6083</v>
      </c>
    </row>
    <row r="34" spans="1:7" x14ac:dyDescent="0.25">
      <c r="A34" s="26"/>
      <c r="B34" s="2"/>
      <c r="C34" s="36"/>
      <c r="D34" s="27" t="s">
        <v>23</v>
      </c>
      <c r="E34" s="28" t="s">
        <v>44</v>
      </c>
      <c r="F34" s="24">
        <v>17609</v>
      </c>
    </row>
    <row r="35" spans="1:7" x14ac:dyDescent="0.25">
      <c r="A35" s="26"/>
      <c r="B35" s="2"/>
      <c r="C35" s="36"/>
      <c r="D35" s="27" t="s">
        <v>31</v>
      </c>
      <c r="E35" s="28" t="s">
        <v>45</v>
      </c>
      <c r="F35" s="24">
        <f>15927+2258</f>
        <v>18185</v>
      </c>
      <c r="G35" s="25"/>
    </row>
    <row r="36" spans="1:7" x14ac:dyDescent="0.25">
      <c r="A36" s="26"/>
      <c r="B36" s="2"/>
      <c r="C36" s="36"/>
      <c r="D36" s="27"/>
      <c r="E36" s="28"/>
      <c r="F36" s="24"/>
    </row>
    <row r="37" spans="1:7" x14ac:dyDescent="0.25">
      <c r="A37" s="26"/>
      <c r="B37" s="2"/>
      <c r="C37" s="36"/>
      <c r="D37" s="30"/>
      <c r="E37" s="28"/>
      <c r="F37" s="24"/>
      <c r="G37" s="25"/>
    </row>
    <row r="38" spans="1:7" ht="15.75" thickBot="1" x14ac:dyDescent="0.3">
      <c r="A38" s="26"/>
      <c r="B38" s="2"/>
      <c r="C38" s="36"/>
      <c r="D38" s="41"/>
      <c r="E38" s="42"/>
      <c r="F38" s="24"/>
    </row>
    <row r="39" spans="1:7" ht="15.75" thickBot="1" x14ac:dyDescent="0.3">
      <c r="A39" s="32"/>
      <c r="B39" s="7"/>
      <c r="C39" s="5"/>
      <c r="D39" s="33"/>
      <c r="E39" s="34" t="s">
        <v>35</v>
      </c>
      <c r="F39" s="35">
        <f>SUM(F33:F38)</f>
        <v>41877</v>
      </c>
    </row>
    <row r="40" spans="1:7" x14ac:dyDescent="0.25">
      <c r="A40" s="1"/>
      <c r="B40" s="2"/>
      <c r="C40" s="2"/>
      <c r="D40" s="2"/>
      <c r="E40" s="3"/>
      <c r="F40" s="3"/>
    </row>
  </sheetData>
  <sheetProtection password="CE22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2016-03-18T11:25:32Z</dcterms:modified>
</cp:coreProperties>
</file>