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4" i="1" l="1"/>
  <c r="F27" i="1"/>
  <c r="F28" i="1" s="1"/>
  <c r="F23" i="1"/>
  <c r="F19" i="1"/>
  <c r="F13" i="1"/>
  <c r="F12" i="1"/>
  <c r="F11" i="1"/>
  <c r="F10" i="1"/>
  <c r="F20" i="1" s="1"/>
</calcChain>
</file>

<file path=xl/sharedStrings.xml><?xml version="1.0" encoding="utf-8"?>
<sst xmlns="http://schemas.openxmlformats.org/spreadsheetml/2006/main" count="50" uniqueCount="40">
  <si>
    <t xml:space="preserve">Информация  о денежных средствах израсходованных  ООО УК "Стройактив"   </t>
  </si>
  <si>
    <t>на содержание и текущий ремонт  МЖД по ул. Кольцевая  № 60  2015 года</t>
  </si>
  <si>
    <t xml:space="preserve">Кольцевая </t>
  </si>
  <si>
    <t xml:space="preserve">Содержание </t>
  </si>
  <si>
    <t>январь</t>
  </si>
  <si>
    <t>подметание л/к, снятие пыли с потолка,влажная протирка перил,п/ящиков,                                                 эл/щитков,оконных ограждений,подоконников,уборка территории от случайного мусора,снега и наледи вручную и мех/способом,посыпка песком.</t>
  </si>
  <si>
    <t>февраль</t>
  </si>
  <si>
    <t>подметание л/к, снятие пыли с потолка,влажная протирка перил,п/ящиков,                                                 эл/щитков,оконных ограждений,дверей,подоконников,уборка снега и наледи вручную,уборка территории от случайного мусора,посыпка песком.</t>
  </si>
  <si>
    <t>март</t>
  </si>
  <si>
    <t>подметание л/к, снятие пыли с потолка,влажная протирка перил,п/ящиков,                                                 эл/щитков,оконных ограждений,дверей,подоконников,уборка территории от случайного мусора,подметание асфальтированной территории.Ревизия эл/щитков.</t>
  </si>
  <si>
    <t>апрель</t>
  </si>
  <si>
    <t>подметание л/к, обметание паутины,влажная протирка перил,п/ящиков,                                                 эл/щитков,оконных ограждений,дверей,подоконников,уборка территории от случайного мусора,подметание асфальтированной территории,уборка отмостки,прочистка вент/каналов,окраска бардюр.Ревизия ВРУ.</t>
  </si>
  <si>
    <t>май</t>
  </si>
  <si>
    <t>подметание л/к, обметание паутины,влажная протирка перил,п/ящиков,                                                 эл/щитков,оконных ограждений,дверей,подоконников,уборка территории от случайного мусора,подметание асфальтированной территории,уборка отмостки.Прочистка канализации.</t>
  </si>
  <si>
    <t>июнь</t>
  </si>
  <si>
    <t>подметание л/к, обметание паутины,влажная протирка перил,п/ящиков,                                                 эл/щитков,оконных ограждений,дверей,подоконников,уборка газонов,уборка территории от случайного мусора,подметание асфальтированной территории,уборка отмостки,выкашивание газонов.Прочистка канализации.</t>
  </si>
  <si>
    <t>июль</t>
  </si>
  <si>
    <t>подметание л/к, обметание паутины,влажная протирка перил,п/ящиков,                                                 эл/щитков,оконных ограждений,дверей,подоконников,уборка территории от случайного мусора,подметание асфальтированной территории,уборка отмостки.</t>
  </si>
  <si>
    <t>август</t>
  </si>
  <si>
    <t>подметание л/к, обметание паутины,влажная протирка перил,п/ящиков,                                                 эл/щитков,оконных ограждений,дверей,подоконников,уборка территории от случайного мусора,подметание асфальтированной территории,уборка отмостки, выкашивание газонов.</t>
  </si>
  <si>
    <t>сентябрь</t>
  </si>
  <si>
    <t>подметание л/к и ступеней-площадок перед входом, обметание паутины,влажная протирка перил,п/ящиков,  эл/щитков,дверей,подоконников,уборка территории от случайного мусора,подметание асфальтированной территории,уборка отмостки, окраска бардюр,выкашивание газонов.</t>
  </si>
  <si>
    <t>октябрь</t>
  </si>
  <si>
    <t>подметание л/к и ступеней-площадок перед входом, обметание паутины,влажная протирка перил,п/ящиков,  эл/щитков,оконных ограждений,дверей,подоконников,уборка территории от случайного мусора,подметание асфальтированной территории,уборка отмостки.</t>
  </si>
  <si>
    <t>ноябрь</t>
  </si>
  <si>
    <t>подметание л/к и ступеней-площадок перед входом, обметание паутины,влажная протирка перил,п/ящиков,  эл/щитков,оконных ограждений,дверей,подоконников,уборка газонов,уборка территории от случайного мусора,подметание асфальтированной территории,уборка отмостки.</t>
  </si>
  <si>
    <t>декабрь</t>
  </si>
  <si>
    <t>подметание л/к и ступеней-площадок перед входом, обметание паутины,влажная протирка перил,п/ящиков,  эл/щитков,оконных ограждений,дверей,подоконников,уборка территории от случайного мусора,подметание асфальтированной территории,устройство щебёночного основания и экспл трактора. Ревизия эл/щитков.</t>
  </si>
  <si>
    <t>Итого:</t>
  </si>
  <si>
    <t>РЕМОНТ</t>
  </si>
  <si>
    <t>Работы по замене доводчика.</t>
  </si>
  <si>
    <t>Ремонт битумной кровли. Смена эл/счётчика.</t>
  </si>
  <si>
    <t>Смена мягкой кровли и ремонт дымовых труб.</t>
  </si>
  <si>
    <t>Ревизия ВРУ,эл/щитков со сменой автоматов,кабеля.</t>
  </si>
  <si>
    <t>Ревизия эл/щитков со сменой автоматов.</t>
  </si>
  <si>
    <t>Ремонт наружной поверхности кирпичных стен без кирпича.Ревизия эл/щитков с заменой автоматов.</t>
  </si>
  <si>
    <t>Сан.тех. уч-к</t>
  </si>
  <si>
    <t>Замена сгонов,установка жимка и проходной пробки.</t>
  </si>
  <si>
    <t>Замена труб отопления.</t>
  </si>
  <si>
    <t>Составил инженер-сметчик ООО УК "Стройактив" ____________________  Т.П.Мычка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</si>
</sst>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 applyAlignment="1">
      <alignment vertical="justify"/>
    </xf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10" xfId="0" applyFont="1" applyBorder="1"/>
    <xf numFmtId="0" fontId="1" fillId="0" borderId="11" xfId="0" applyFont="1" applyBorder="1" applyAlignment="1">
      <alignment horizontal="left" vertical="justify"/>
    </xf>
    <xf numFmtId="0" fontId="1" fillId="0" borderId="11" xfId="0" applyFont="1" applyBorder="1" applyAlignment="1">
      <alignment vertical="justify"/>
    </xf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vertical="justify"/>
    </xf>
    <xf numFmtId="0" fontId="0" fillId="0" borderId="1" xfId="0" applyBorder="1"/>
    <xf numFmtId="0" fontId="0" fillId="0" borderId="3" xfId="0" applyBorder="1"/>
    <xf numFmtId="0" fontId="0" fillId="0" borderId="14" xfId="0" applyBorder="1"/>
    <xf numFmtId="0" fontId="2" fillId="0" borderId="2" xfId="0" applyFont="1" applyBorder="1"/>
    <xf numFmtId="0" fontId="0" fillId="0" borderId="15" xfId="0" applyBorder="1"/>
    <xf numFmtId="0" fontId="0" fillId="0" borderId="6" xfId="0" applyBorder="1"/>
    <xf numFmtId="0" fontId="4" fillId="3" borderId="9" xfId="0" applyFont="1" applyFill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12" xfId="0" applyBorder="1"/>
    <xf numFmtId="0" fontId="1" fillId="0" borderId="16" xfId="0" applyFont="1" applyBorder="1" applyAlignment="1">
      <alignment vertical="justify"/>
    </xf>
    <xf numFmtId="0" fontId="1" fillId="0" borderId="17" xfId="0" applyFont="1" applyBorder="1" applyAlignment="1">
      <alignment vertical="justify"/>
    </xf>
    <xf numFmtId="0" fontId="1" fillId="0" borderId="8" xfId="0" applyFont="1" applyBorder="1"/>
    <xf numFmtId="0" fontId="1" fillId="0" borderId="9" xfId="0" applyFont="1" applyBorder="1"/>
    <xf numFmtId="0" fontId="1" fillId="0" borderId="13" xfId="0" applyFont="1" applyBorder="1"/>
    <xf numFmtId="0" fontId="1" fillId="0" borderId="16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1" sqref="G1:G1048576"/>
    </sheetView>
  </sheetViews>
  <sheetFormatPr defaultRowHeight="15" x14ac:dyDescent="0.25"/>
  <cols>
    <col min="1" max="1" width="6" customWidth="1"/>
    <col min="2" max="2" width="17.5703125" customWidth="1"/>
    <col min="3" max="3" width="6.5703125" customWidth="1"/>
    <col min="4" max="4" width="13.140625" customWidth="1"/>
    <col min="5" max="5" width="73.42578125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3"/>
      <c r="F2" s="1"/>
    </row>
    <row r="3" spans="1:7" x14ac:dyDescent="0.25">
      <c r="A3" s="1"/>
      <c r="B3" s="2"/>
      <c r="C3" s="2"/>
      <c r="D3" s="2"/>
      <c r="E3" s="4" t="s">
        <v>0</v>
      </c>
      <c r="F3" s="1"/>
    </row>
    <row r="4" spans="1:7" x14ac:dyDescent="0.25">
      <c r="A4" s="1"/>
      <c r="B4" s="2"/>
      <c r="C4" s="2"/>
      <c r="D4" s="2"/>
      <c r="E4" s="4" t="s">
        <v>1</v>
      </c>
      <c r="F4" s="1"/>
    </row>
    <row r="5" spans="1:7" x14ac:dyDescent="0.25">
      <c r="A5" s="1"/>
      <c r="B5" s="2"/>
      <c r="C5" s="2"/>
      <c r="D5" s="2"/>
      <c r="E5" s="3"/>
      <c r="F5" s="1"/>
    </row>
    <row r="6" spans="1:7" ht="15.75" thickBot="1" x14ac:dyDescent="0.3">
      <c r="A6" s="1"/>
      <c r="B6" s="2"/>
      <c r="C6" s="2"/>
      <c r="D6" s="2"/>
      <c r="E6" s="3"/>
      <c r="F6" s="3"/>
    </row>
    <row r="7" spans="1:7" ht="16.5" thickBot="1" x14ac:dyDescent="0.3">
      <c r="A7" s="5">
        <v>4</v>
      </c>
      <c r="B7" s="6" t="s">
        <v>2</v>
      </c>
      <c r="C7" s="7">
        <v>60</v>
      </c>
      <c r="D7" s="8"/>
      <c r="E7" s="9" t="s">
        <v>3</v>
      </c>
      <c r="F7" s="10"/>
    </row>
    <row r="8" spans="1:7" ht="36" customHeight="1" x14ac:dyDescent="0.25">
      <c r="A8" s="11"/>
      <c r="B8" s="1"/>
      <c r="C8" s="11"/>
      <c r="D8" s="12" t="s">
        <v>4</v>
      </c>
      <c r="E8" s="13" t="s">
        <v>5</v>
      </c>
      <c r="F8" s="13">
        <v>2570</v>
      </c>
    </row>
    <row r="9" spans="1:7" ht="36" customHeight="1" x14ac:dyDescent="0.25">
      <c r="A9" s="11"/>
      <c r="B9" s="1"/>
      <c r="C9" s="11"/>
      <c r="D9" s="14" t="s">
        <v>6</v>
      </c>
      <c r="E9" s="13" t="s">
        <v>7</v>
      </c>
      <c r="F9" s="15">
        <v>1897</v>
      </c>
      <c r="G9" s="16"/>
    </row>
    <row r="10" spans="1:7" ht="40.15" customHeight="1" x14ac:dyDescent="0.25">
      <c r="A10" s="11"/>
      <c r="B10" s="1"/>
      <c r="C10" s="11"/>
      <c r="D10" s="14" t="s">
        <v>8</v>
      </c>
      <c r="E10" s="13" t="s">
        <v>9</v>
      </c>
      <c r="F10" s="15">
        <f>1740+162</f>
        <v>1902</v>
      </c>
      <c r="G10" s="16"/>
    </row>
    <row r="11" spans="1:7" ht="45" customHeight="1" x14ac:dyDescent="0.25">
      <c r="A11" s="11"/>
      <c r="B11" s="1"/>
      <c r="C11" s="11"/>
      <c r="D11" s="14" t="s">
        <v>10</v>
      </c>
      <c r="E11" s="13" t="s">
        <v>11</v>
      </c>
      <c r="F11" s="15">
        <f>2649+746</f>
        <v>3395</v>
      </c>
      <c r="G11" s="16"/>
    </row>
    <row r="12" spans="1:7" ht="44.25" customHeight="1" x14ac:dyDescent="0.25">
      <c r="A12" s="11"/>
      <c r="B12" s="1"/>
      <c r="C12" s="11"/>
      <c r="D12" s="14" t="s">
        <v>12</v>
      </c>
      <c r="E12" s="13" t="s">
        <v>13</v>
      </c>
      <c r="F12" s="15">
        <f>2214+383</f>
        <v>2597</v>
      </c>
      <c r="G12" s="16"/>
    </row>
    <row r="13" spans="1:7" ht="49.5" customHeight="1" x14ac:dyDescent="0.25">
      <c r="A13" s="11"/>
      <c r="B13" s="1"/>
      <c r="C13" s="17"/>
      <c r="D13" s="15" t="s">
        <v>14</v>
      </c>
      <c r="E13" s="15" t="s">
        <v>15</v>
      </c>
      <c r="F13" s="15">
        <f>4819+431</f>
        <v>5250</v>
      </c>
      <c r="G13" s="18"/>
    </row>
    <row r="14" spans="1:7" ht="33.75" x14ac:dyDescent="0.25">
      <c r="A14" s="11"/>
      <c r="B14" s="1"/>
      <c r="C14" s="17"/>
      <c r="D14" s="15" t="s">
        <v>16</v>
      </c>
      <c r="E14" s="15" t="s">
        <v>17</v>
      </c>
      <c r="F14" s="15">
        <v>2743</v>
      </c>
      <c r="G14" s="19"/>
    </row>
    <row r="15" spans="1:7" ht="49.5" customHeight="1" x14ac:dyDescent="0.25">
      <c r="A15" s="11"/>
      <c r="B15" s="1"/>
      <c r="C15" s="17"/>
      <c r="D15" s="15" t="s">
        <v>18</v>
      </c>
      <c r="E15" s="15" t="s">
        <v>19</v>
      </c>
      <c r="F15" s="15">
        <v>5416</v>
      </c>
      <c r="G15" s="20"/>
    </row>
    <row r="16" spans="1:7" ht="44.25" customHeight="1" x14ac:dyDescent="0.25">
      <c r="A16" s="11"/>
      <c r="B16" s="1"/>
      <c r="C16" s="17"/>
      <c r="D16" s="15" t="s">
        <v>20</v>
      </c>
      <c r="E16" s="15" t="s">
        <v>21</v>
      </c>
      <c r="F16" s="15">
        <v>5148</v>
      </c>
      <c r="G16" s="18"/>
    </row>
    <row r="17" spans="1:7" ht="50.25" customHeight="1" x14ac:dyDescent="0.25">
      <c r="A17" s="11"/>
      <c r="B17" s="1"/>
      <c r="C17" s="17"/>
      <c r="D17" s="15" t="s">
        <v>22</v>
      </c>
      <c r="E17" s="15" t="s">
        <v>23</v>
      </c>
      <c r="F17" s="15">
        <v>2297</v>
      </c>
      <c r="G17" s="20"/>
    </row>
    <row r="18" spans="1:7" ht="45" x14ac:dyDescent="0.25">
      <c r="A18" s="11"/>
      <c r="B18" s="1"/>
      <c r="C18" s="17"/>
      <c r="D18" s="15" t="s">
        <v>24</v>
      </c>
      <c r="E18" s="15" t="s">
        <v>25</v>
      </c>
      <c r="F18" s="15">
        <v>2232</v>
      </c>
      <c r="G18" s="19"/>
    </row>
    <row r="19" spans="1:7" ht="45.75" thickBot="1" x14ac:dyDescent="0.3">
      <c r="A19" s="21"/>
      <c r="B19" s="1"/>
      <c r="C19" s="21"/>
      <c r="D19" s="22" t="s">
        <v>26</v>
      </c>
      <c r="E19" s="15" t="s">
        <v>27</v>
      </c>
      <c r="F19" s="19">
        <f>168+3413</f>
        <v>3581</v>
      </c>
      <c r="G19" s="19"/>
    </row>
    <row r="20" spans="1:7" ht="15.75" thickBot="1" x14ac:dyDescent="0.3">
      <c r="A20" s="23"/>
      <c r="B20" s="24"/>
      <c r="C20" s="10"/>
      <c r="D20" s="25"/>
      <c r="E20" s="26" t="s">
        <v>28</v>
      </c>
      <c r="F20" s="26">
        <f>SUM(F8:F19)</f>
        <v>39028</v>
      </c>
    </row>
    <row r="21" spans="1:7" ht="15.75" x14ac:dyDescent="0.25">
      <c r="A21" s="27"/>
      <c r="B21" s="2"/>
      <c r="C21" s="27"/>
      <c r="D21" s="28"/>
      <c r="E21" s="29" t="s">
        <v>29</v>
      </c>
      <c r="F21" s="30"/>
    </row>
    <row r="22" spans="1:7" x14ac:dyDescent="0.25">
      <c r="A22" s="31"/>
      <c r="B22" s="2"/>
      <c r="C22" s="31"/>
      <c r="D22" s="14" t="s">
        <v>8</v>
      </c>
      <c r="E22" s="15" t="s">
        <v>30</v>
      </c>
      <c r="F22" s="15">
        <v>1366</v>
      </c>
    </row>
    <row r="23" spans="1:7" x14ac:dyDescent="0.25">
      <c r="A23" s="31"/>
      <c r="B23" s="2"/>
      <c r="C23" s="31"/>
      <c r="D23" s="14" t="s">
        <v>12</v>
      </c>
      <c r="E23" s="15" t="s">
        <v>31</v>
      </c>
      <c r="F23" s="15">
        <f>1427+125521</f>
        <v>126948</v>
      </c>
      <c r="G23" s="16"/>
    </row>
    <row r="24" spans="1:7" x14ac:dyDescent="0.25">
      <c r="A24" s="31"/>
      <c r="B24" s="2"/>
      <c r="C24" s="31"/>
      <c r="D24" s="14" t="s">
        <v>14</v>
      </c>
      <c r="E24" s="15" t="s">
        <v>32</v>
      </c>
      <c r="F24" s="15">
        <v>36006</v>
      </c>
    </row>
    <row r="25" spans="1:7" x14ac:dyDescent="0.25">
      <c r="A25" s="31"/>
      <c r="B25" s="2"/>
      <c r="C25" s="31"/>
      <c r="D25" s="14" t="s">
        <v>20</v>
      </c>
      <c r="E25" s="15" t="s">
        <v>33</v>
      </c>
      <c r="F25" s="15">
        <v>2646</v>
      </c>
    </row>
    <row r="26" spans="1:7" x14ac:dyDescent="0.25">
      <c r="A26" s="31"/>
      <c r="B26" s="2"/>
      <c r="C26" s="31"/>
      <c r="D26" s="14" t="s">
        <v>22</v>
      </c>
      <c r="E26" s="15" t="s">
        <v>34</v>
      </c>
      <c r="F26" s="15">
        <v>778</v>
      </c>
      <c r="G26" s="19"/>
    </row>
    <row r="27" spans="1:7" ht="23.25" thickBot="1" x14ac:dyDescent="0.3">
      <c r="A27" s="32"/>
      <c r="B27" s="2"/>
      <c r="C27" s="32"/>
      <c r="D27" s="22" t="s">
        <v>26</v>
      </c>
      <c r="E27" s="15" t="s">
        <v>35</v>
      </c>
      <c r="F27" s="33">
        <f>778+895</f>
        <v>1673</v>
      </c>
      <c r="G27" s="16"/>
    </row>
    <row r="28" spans="1:7" ht="15.75" thickBot="1" x14ac:dyDescent="0.3">
      <c r="A28" s="23"/>
      <c r="B28" s="24"/>
      <c r="C28" s="10"/>
      <c r="D28" s="25"/>
      <c r="E28" s="26" t="s">
        <v>28</v>
      </c>
      <c r="F28" s="26">
        <f>SUM(F22:F27)</f>
        <v>169417</v>
      </c>
    </row>
    <row r="29" spans="1:7" ht="15.75" x14ac:dyDescent="0.25">
      <c r="A29" s="27"/>
      <c r="B29" s="2"/>
      <c r="C29" s="27"/>
      <c r="D29" s="28"/>
      <c r="E29" s="29" t="s">
        <v>36</v>
      </c>
      <c r="F29" s="30"/>
    </row>
    <row r="30" spans="1:7" x14ac:dyDescent="0.25">
      <c r="A30" s="31"/>
      <c r="B30" s="2"/>
      <c r="C30" s="31"/>
      <c r="D30" s="14" t="s">
        <v>10</v>
      </c>
      <c r="E30" s="14" t="s">
        <v>37</v>
      </c>
      <c r="F30" s="34">
        <v>391</v>
      </c>
      <c r="G30" s="18"/>
    </row>
    <row r="31" spans="1:7" x14ac:dyDescent="0.25">
      <c r="A31" s="31"/>
      <c r="B31" s="2"/>
      <c r="C31" s="31"/>
      <c r="D31" s="14" t="s">
        <v>24</v>
      </c>
      <c r="E31" s="15" t="s">
        <v>38</v>
      </c>
      <c r="F31" s="34">
        <v>11527</v>
      </c>
      <c r="G31" s="19"/>
    </row>
    <row r="32" spans="1:7" x14ac:dyDescent="0.25">
      <c r="A32" s="31"/>
      <c r="B32" s="2"/>
      <c r="C32" s="31"/>
      <c r="D32" s="35"/>
      <c r="E32" s="36"/>
      <c r="F32" s="36"/>
    </row>
    <row r="33" spans="1:6" ht="15.75" thickBot="1" x14ac:dyDescent="0.3">
      <c r="A33" s="32"/>
      <c r="B33" s="2"/>
      <c r="C33" s="32"/>
      <c r="D33" s="37"/>
      <c r="E33" s="38"/>
      <c r="F33" s="38"/>
    </row>
    <row r="34" spans="1:6" ht="15.75" thickBot="1" x14ac:dyDescent="0.3">
      <c r="A34" s="23"/>
      <c r="B34" s="8"/>
      <c r="C34" s="8"/>
      <c r="D34" s="8"/>
      <c r="E34" s="39" t="s">
        <v>28</v>
      </c>
      <c r="F34" s="40">
        <f>SUM(F30:F33)</f>
        <v>11918</v>
      </c>
    </row>
    <row r="36" spans="1:6" x14ac:dyDescent="0.25">
      <c r="A36" s="1"/>
      <c r="B36" s="2"/>
      <c r="C36" s="2" t="s">
        <v>39</v>
      </c>
      <c r="D36" s="2"/>
      <c r="E36" s="3"/>
      <c r="F36" s="1"/>
    </row>
    <row r="37" spans="1:6" x14ac:dyDescent="0.25">
      <c r="A37" s="1"/>
      <c r="B37" s="2"/>
      <c r="C37" s="2"/>
      <c r="D37" s="2"/>
      <c r="E37" s="3"/>
      <c r="F37" s="1"/>
    </row>
    <row r="38" spans="1:6" x14ac:dyDescent="0.25">
      <c r="A38" s="1"/>
      <c r="B38" s="2"/>
      <c r="C38" s="2"/>
      <c r="D38" s="2"/>
      <c r="E38" s="3"/>
      <c r="F38" s="1"/>
    </row>
    <row r="39" spans="1:6" x14ac:dyDescent="0.25">
      <c r="A39" s="1"/>
      <c r="B39" s="2"/>
      <c r="C39" s="2"/>
      <c r="D39" s="2"/>
      <c r="E39" s="3"/>
      <c r="F39" s="1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2016-03-21T05:28:26Z</dcterms:modified>
</cp:coreProperties>
</file>