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F27" i="1"/>
  <c r="F31" i="1" s="1"/>
  <c r="F21" i="1"/>
  <c r="F20" i="1"/>
  <c r="F18" i="1"/>
  <c r="F13" i="1"/>
  <c r="F22" i="1" s="1"/>
  <c r="F12" i="1"/>
  <c r="F11" i="1"/>
</calcChain>
</file>

<file path=xl/sharedStrings.xml><?xml version="1.0" encoding="utf-8"?>
<sst xmlns="http://schemas.openxmlformats.org/spreadsheetml/2006/main" count="49" uniqueCount="39">
  <si>
    <t xml:space="preserve">Информация  о денежных средствах израсходованных  ООО УК "Стройактив"   </t>
  </si>
  <si>
    <t>на содержание и текущий ремонт  МЖД по ул. Мира   № 1    2015 года</t>
  </si>
  <si>
    <t>Мира</t>
  </si>
  <si>
    <t xml:space="preserve">Содержание </t>
  </si>
  <si>
    <t>январь</t>
  </si>
  <si>
    <t>подметание л/к,обметание паутины, влажная протирка перил,п/ящиков,                                                   эл/щитков,оконных ограждений,подоконников,дверей,уборка территории от наледи,снега вручную и мех/способом,уборка территории от случайного мусора,посыпка песком.</t>
  </si>
  <si>
    <t>февраль</t>
  </si>
  <si>
    <t>подметание л/к,обметание паутины, влажная протирка перил,п/ящиков,                                                   эл/щитков,оконных ограждений,подоконников,дверей,уборка территории от наледи,снега вручную,очистка крыши от сосуле,уборка территории от случайного мусора,посыпка песком.Прочистка канализации.</t>
  </si>
  <si>
    <t>март</t>
  </si>
  <si>
    <t>подметание л/к,обметание паутины, влажная протирка перил,п/ящиков,                                                   эл/щитков,оконных ограждений,подоконников,дверей,уборка территории от  случайного мусора,подметание асфальтированной территории.Прочистка канализации.</t>
  </si>
  <si>
    <t>апрель</t>
  </si>
  <si>
    <t>подметание л/к,обметание паутины, влажная протирка перил,п/ящиков,                                                   эл/щитков,оконных ограждений,дверей,уборка территории от  случайного мусора,подметание асфальтированной территории,уборка приямок и отмостки,побелка бардюр,деревьев,ремонт детской горки на площадке.                      Прочистка канлизации,соединение труб канализации в подвале.</t>
  </si>
  <si>
    <t>май</t>
  </si>
  <si>
    <t>подметание л/к,обметание паутины, влажная протирка перил,п/ящиков,                                                   эл/щитков,оконных ограждений,дверей,подоконников,уборка территории от  случайного мусора,подметание асфальтированной территории,уборка отмостки,м/окраска детской горки на площадке,выкашивание газонов.</t>
  </si>
  <si>
    <t>июнь</t>
  </si>
  <si>
    <t>подметание л/к,обметание паутины, влажная протирка перил,п/ящиков,                                                   эл/щитков,оконных ограждений,дверей,подоконников,уборка газонов,уборка территории от  случайного мусора,подметание асфальтированной территории,уборка отмостки.</t>
  </si>
  <si>
    <t>июль</t>
  </si>
  <si>
    <t>подметание л/к,обметание паутины, влажная протирка перил,п/ящиков,                                                   эл/щитков,оконных ограждений,дверей,подоконников,уборка территории от  случайного мусора,подметание асфальтированной территории,уборка отмостки.</t>
  </si>
  <si>
    <t>август</t>
  </si>
  <si>
    <t>подметание л/к,обметание паутины, влажная протирка перил,п/ящиков,                                                   эл/щитков,оконных ограждений,дверей,подоконников,уборка территории от  случайного мусора,подметание асфальтированной территории,уборка отмостки,выкашивание газонов.</t>
  </si>
  <si>
    <t>сентябрь</t>
  </si>
  <si>
    <t>подметание л/к и ступеней и площадок перед входов в подъезд,обметание паутины, влажная протирка перил,п/ящиков,  эл/щитков,оконных ограждений,дверей,подоконников,уборка территории от  случайного мусора,подметание асфальтированной территории,уборка отмостки,окраска бардюр,прочистка вентканалов,пробивка и закладка проёма.Прочистка канализации</t>
  </si>
  <si>
    <t>октябрь</t>
  </si>
  <si>
    <t>подметание л/к и ступеней и площадок перед входов в подъезд,обметание паутины, влажная протирка перил,п/ящиков,оконных ограждений,дверей,подоконников,уборка территории от  случайного мусора,подметание асфальтированной территории,уборка отмостки.</t>
  </si>
  <si>
    <t>ноябрь</t>
  </si>
  <si>
    <t>подметание л/к и ступеней и площадок перед входов в подъезд,обметание паутины, влажная протирка перил,п/ящиков,эл/щитков,оконных ограждений,дверей,подоконников,уборка газонов,уборка территории от  случайного мусора,подметание асфальтированной территории,уборка отмостки.Прочистка канализации.</t>
  </si>
  <si>
    <t>декабрь</t>
  </si>
  <si>
    <t>подметание л/к и ступеней и площадок перед входов в подъезд,обметание паутины, влажная протирка перил,п/ящиков,эл/щитков,оконных ограждений,                                                               дверей,подоконников,уборка территории от  случайного мусора,подметание асфальтированной территории.Прочистка канализации.</t>
  </si>
  <si>
    <t>Итого:</t>
  </si>
  <si>
    <t>РЕМОНТ</t>
  </si>
  <si>
    <t>Ревизия эл/щитков со сменой автоматов.</t>
  </si>
  <si>
    <t>Закладка кирпичом штроб и оштукатуривание.</t>
  </si>
  <si>
    <t>Смена кровли с промазкой швов и бетонирование балконной плиты с автовышки.</t>
  </si>
  <si>
    <t>изготовление и установка двери на с/окне,смена дверных навесов и обивка железом ч/люка.Ревизия эл/щитка,подключение  кв. №40.</t>
  </si>
  <si>
    <t>Установка датчиков движения,светильников с заменой кабеляи автоматов.</t>
  </si>
  <si>
    <t>Сан.тех. уч-к</t>
  </si>
  <si>
    <t>Демонтаж расходомера на поверку и монтаж после поверки.</t>
  </si>
  <si>
    <t>Смена труб водопровода в подвале.</t>
  </si>
  <si>
    <t>смена сгона в кв.34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</si>
</sst>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12" xfId="0" applyBorder="1"/>
    <xf numFmtId="0" fontId="1" fillId="0" borderId="13" xfId="0" applyFont="1" applyBorder="1"/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0" fillId="0" borderId="6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2" fillId="0" borderId="2" xfId="0" applyFont="1" applyBorder="1"/>
    <xf numFmtId="0" fontId="0" fillId="0" borderId="18" xfId="0" applyBorder="1"/>
    <xf numFmtId="0" fontId="4" fillId="3" borderId="9" xfId="0" applyFont="1" applyFill="1" applyBorder="1" applyAlignment="1">
      <alignment horizontal="center"/>
    </xf>
    <xf numFmtId="0" fontId="0" fillId="0" borderId="8" xfId="0" applyBorder="1"/>
    <xf numFmtId="0" fontId="5" fillId="0" borderId="0" xfId="0" applyFont="1" applyBorder="1" applyAlignment="1">
      <alignment horizontal="center"/>
    </xf>
    <xf numFmtId="0" fontId="0" fillId="0" borderId="5" xfId="0" applyBorder="1"/>
    <xf numFmtId="0" fontId="1" fillId="0" borderId="19" xfId="0" applyFont="1" applyBorder="1" applyAlignment="1">
      <alignment vertical="justify"/>
    </xf>
    <xf numFmtId="0" fontId="1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vertical="justify"/>
    </xf>
    <xf numFmtId="0" fontId="1" fillId="0" borderId="20" xfId="0" applyFont="1" applyBorder="1" applyAlignment="1">
      <alignment vertical="justify"/>
    </xf>
    <xf numFmtId="0" fontId="6" fillId="4" borderId="20" xfId="0" applyFont="1" applyFill="1" applyBorder="1" applyAlignment="1">
      <alignment horizontal="right" vertical="justify"/>
    </xf>
    <xf numFmtId="0" fontId="1" fillId="0" borderId="7" xfId="0" applyFont="1" applyBorder="1"/>
    <xf numFmtId="0" fontId="7" fillId="0" borderId="12" xfId="0" applyFont="1" applyBorder="1" applyAlignment="1">
      <alignment horizontal="center"/>
    </xf>
    <xf numFmtId="0" fontId="2" fillId="0" borderId="21" xfId="0" applyFont="1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10" xfId="0" applyBorder="1"/>
    <xf numFmtId="0" fontId="6" fillId="4" borderId="10" xfId="0" applyFont="1" applyFill="1" applyBorder="1" applyAlignment="1">
      <alignment horizontal="right" vertical="justify"/>
    </xf>
    <xf numFmtId="0" fontId="0" fillId="0" borderId="19" xfId="0" applyBorder="1"/>
    <xf numFmtId="0" fontId="2" fillId="0" borderId="20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1" xfId="0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G1" sqref="G1:G1048576"/>
    </sheetView>
  </sheetViews>
  <sheetFormatPr defaultRowHeight="15" x14ac:dyDescent="0.25"/>
  <cols>
    <col min="1" max="1" width="5.28515625" customWidth="1"/>
    <col min="2" max="2" width="18.7109375" customWidth="1"/>
    <col min="3" max="3" width="6.140625" customWidth="1"/>
    <col min="4" max="4" width="13.7109375" customWidth="1"/>
    <col min="5" max="5" width="72.425781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x14ac:dyDescent="0.25">
      <c r="A7" s="1"/>
      <c r="B7" s="2"/>
      <c r="C7" s="2"/>
      <c r="D7" s="2"/>
      <c r="E7" s="3"/>
      <c r="F7" s="1"/>
    </row>
    <row r="8" spans="1:7" ht="15.75" thickBot="1" x14ac:dyDescent="0.3">
      <c r="A8" s="1"/>
      <c r="B8" s="2"/>
      <c r="C8" s="2"/>
      <c r="D8" s="2"/>
      <c r="E8" s="3"/>
      <c r="F8" s="3"/>
    </row>
    <row r="9" spans="1:7" ht="16.5" thickBot="1" x14ac:dyDescent="0.3">
      <c r="A9" s="5">
        <v>1</v>
      </c>
      <c r="B9" s="6" t="s">
        <v>2</v>
      </c>
      <c r="C9" s="7">
        <v>1</v>
      </c>
      <c r="D9" s="8"/>
      <c r="E9" s="9" t="s">
        <v>3</v>
      </c>
      <c r="F9" s="10"/>
    </row>
    <row r="10" spans="1:7" ht="33.75" x14ac:dyDescent="0.25">
      <c r="A10" s="11"/>
      <c r="B10" s="1"/>
      <c r="C10" s="12"/>
      <c r="D10" s="13" t="s">
        <v>4</v>
      </c>
      <c r="E10" s="14" t="s">
        <v>5</v>
      </c>
      <c r="F10" s="14">
        <v>2554</v>
      </c>
    </row>
    <row r="11" spans="1:7" ht="45" customHeight="1" x14ac:dyDescent="0.25">
      <c r="A11" s="11"/>
      <c r="B11" s="1"/>
      <c r="C11" s="11"/>
      <c r="D11" s="15" t="s">
        <v>6</v>
      </c>
      <c r="E11" s="14" t="s">
        <v>7</v>
      </c>
      <c r="F11" s="16">
        <f>716+1790</f>
        <v>2506</v>
      </c>
      <c r="G11" s="17"/>
    </row>
    <row r="12" spans="1:7" ht="45" customHeight="1" x14ac:dyDescent="0.25">
      <c r="A12" s="11"/>
      <c r="B12" s="1"/>
      <c r="C12" s="11"/>
      <c r="D12" s="15" t="s">
        <v>8</v>
      </c>
      <c r="E12" s="14" t="s">
        <v>9</v>
      </c>
      <c r="F12" s="18">
        <f>1589+381</f>
        <v>1970</v>
      </c>
      <c r="G12" s="19"/>
    </row>
    <row r="13" spans="1:7" ht="57.75" customHeight="1" x14ac:dyDescent="0.25">
      <c r="A13" s="11"/>
      <c r="B13" s="1"/>
      <c r="C13" s="11"/>
      <c r="D13" s="15" t="s">
        <v>10</v>
      </c>
      <c r="E13" s="14" t="s">
        <v>11</v>
      </c>
      <c r="F13" s="18">
        <f>4159+1392</f>
        <v>5551</v>
      </c>
      <c r="G13" s="19"/>
    </row>
    <row r="14" spans="1:7" ht="44.25" customHeight="1" x14ac:dyDescent="0.25">
      <c r="A14" s="11"/>
      <c r="B14" s="1"/>
      <c r="C14" s="11"/>
      <c r="D14" s="15" t="s">
        <v>12</v>
      </c>
      <c r="E14" s="14" t="s">
        <v>13</v>
      </c>
      <c r="F14" s="18">
        <v>4935</v>
      </c>
      <c r="G14" s="20"/>
    </row>
    <row r="15" spans="1:7" ht="44.25" customHeight="1" x14ac:dyDescent="0.25">
      <c r="A15" s="11"/>
      <c r="B15" s="1"/>
      <c r="C15" s="11"/>
      <c r="D15" s="15" t="s">
        <v>14</v>
      </c>
      <c r="E15" s="14" t="s">
        <v>15</v>
      </c>
      <c r="F15" s="18">
        <v>1890</v>
      </c>
      <c r="G15" s="19"/>
    </row>
    <row r="16" spans="1:7" ht="33.75" x14ac:dyDescent="0.25">
      <c r="A16" s="11"/>
      <c r="B16" s="1"/>
      <c r="C16" s="11"/>
      <c r="D16" s="15" t="s">
        <v>16</v>
      </c>
      <c r="E16" s="14" t="s">
        <v>17</v>
      </c>
      <c r="F16" s="18">
        <v>2182</v>
      </c>
      <c r="G16" s="19"/>
    </row>
    <row r="17" spans="1:7" ht="48" customHeight="1" x14ac:dyDescent="0.25">
      <c r="A17" s="11"/>
      <c r="B17" s="1"/>
      <c r="C17" s="11"/>
      <c r="D17" s="15" t="s">
        <v>18</v>
      </c>
      <c r="E17" s="14" t="s">
        <v>19</v>
      </c>
      <c r="F17" s="18">
        <v>3093</v>
      </c>
      <c r="G17" s="19"/>
    </row>
    <row r="18" spans="1:7" ht="46.5" customHeight="1" x14ac:dyDescent="0.25">
      <c r="A18" s="11"/>
      <c r="B18" s="1"/>
      <c r="C18" s="11"/>
      <c r="D18" s="15" t="s">
        <v>20</v>
      </c>
      <c r="E18" s="14" t="s">
        <v>21</v>
      </c>
      <c r="F18" s="18">
        <f>396+2997</f>
        <v>3393</v>
      </c>
      <c r="G18" s="19"/>
    </row>
    <row r="19" spans="1:7" ht="49.5" customHeight="1" x14ac:dyDescent="0.25">
      <c r="A19" s="11"/>
      <c r="B19" s="1"/>
      <c r="C19" s="11"/>
      <c r="D19" s="15" t="s">
        <v>22</v>
      </c>
      <c r="E19" s="14" t="s">
        <v>23</v>
      </c>
      <c r="F19" s="18">
        <v>1888</v>
      </c>
      <c r="G19" s="19"/>
    </row>
    <row r="20" spans="1:7" ht="57.75" customHeight="1" x14ac:dyDescent="0.25">
      <c r="A20" s="11"/>
      <c r="B20" s="1"/>
      <c r="C20" s="11"/>
      <c r="D20" s="15" t="s">
        <v>24</v>
      </c>
      <c r="E20" s="14" t="s">
        <v>25</v>
      </c>
      <c r="F20" s="18">
        <f>446+2112</f>
        <v>2558</v>
      </c>
      <c r="G20" s="19"/>
    </row>
    <row r="21" spans="1:7" ht="47.25" customHeight="1" thickBot="1" x14ac:dyDescent="0.3">
      <c r="A21" s="21"/>
      <c r="B21" s="1"/>
      <c r="C21" s="21"/>
      <c r="D21" s="22" t="s">
        <v>26</v>
      </c>
      <c r="E21" s="14" t="s">
        <v>27</v>
      </c>
      <c r="F21" s="23">
        <f>446+1822</f>
        <v>2268</v>
      </c>
      <c r="G21" s="17"/>
    </row>
    <row r="22" spans="1:7" ht="15.75" thickBot="1" x14ac:dyDescent="0.3">
      <c r="A22" s="24"/>
      <c r="B22" s="25"/>
      <c r="C22" s="26"/>
      <c r="D22" s="27"/>
      <c r="E22" s="28" t="s">
        <v>28</v>
      </c>
      <c r="F22" s="28">
        <f>SUM(F10:F21)</f>
        <v>34788</v>
      </c>
    </row>
    <row r="23" spans="1:7" ht="15.75" x14ac:dyDescent="0.25">
      <c r="A23" s="24"/>
      <c r="B23" s="2"/>
      <c r="C23" s="24"/>
      <c r="D23" s="29"/>
      <c r="E23" s="30" t="s">
        <v>29</v>
      </c>
      <c r="F23" s="31"/>
      <c r="G23" s="32"/>
    </row>
    <row r="24" spans="1:7" x14ac:dyDescent="0.25">
      <c r="A24" s="33"/>
      <c r="B24" s="2"/>
      <c r="C24" s="33"/>
      <c r="D24" s="13" t="s">
        <v>4</v>
      </c>
      <c r="E24" s="15" t="s">
        <v>30</v>
      </c>
      <c r="F24" s="16">
        <v>750</v>
      </c>
    </row>
    <row r="25" spans="1:7" x14ac:dyDescent="0.25">
      <c r="A25" s="33"/>
      <c r="B25" s="2"/>
      <c r="C25" s="33"/>
      <c r="D25" s="15" t="s">
        <v>8</v>
      </c>
      <c r="E25" s="34" t="s">
        <v>31</v>
      </c>
      <c r="F25" s="23">
        <v>559</v>
      </c>
      <c r="G25" s="35"/>
    </row>
    <row r="26" spans="1:7" x14ac:dyDescent="0.25">
      <c r="A26" s="33"/>
      <c r="B26" s="2"/>
      <c r="C26" s="33"/>
      <c r="D26" s="15" t="s">
        <v>14</v>
      </c>
      <c r="E26" s="15" t="s">
        <v>32</v>
      </c>
      <c r="F26" s="16">
        <v>105427</v>
      </c>
      <c r="G26" s="36"/>
    </row>
    <row r="27" spans="1:7" ht="22.5" x14ac:dyDescent="0.25">
      <c r="A27" s="33"/>
      <c r="B27" s="2"/>
      <c r="C27" s="33"/>
      <c r="D27" s="34" t="s">
        <v>22</v>
      </c>
      <c r="E27" s="37" t="s">
        <v>33</v>
      </c>
      <c r="F27" s="38">
        <f>837+1733</f>
        <v>2570</v>
      </c>
      <c r="G27" s="36"/>
    </row>
    <row r="28" spans="1:7" x14ac:dyDescent="0.25">
      <c r="A28" s="33"/>
      <c r="B28" s="2"/>
      <c r="C28" s="33"/>
      <c r="D28" s="15" t="s">
        <v>24</v>
      </c>
      <c r="E28" s="16" t="s">
        <v>34</v>
      </c>
      <c r="F28" s="18">
        <v>77000</v>
      </c>
      <c r="G28" s="19"/>
    </row>
    <row r="29" spans="1:7" x14ac:dyDescent="0.25">
      <c r="A29" s="33"/>
      <c r="B29" s="2"/>
      <c r="C29" s="33"/>
      <c r="D29" s="39"/>
      <c r="E29" s="16"/>
      <c r="F29" s="18"/>
      <c r="G29" s="19"/>
    </row>
    <row r="30" spans="1:7" ht="15.75" thickBot="1" x14ac:dyDescent="0.3">
      <c r="A30" s="26"/>
      <c r="B30" s="2"/>
      <c r="C30" s="26"/>
      <c r="D30" s="39"/>
      <c r="E30" s="22"/>
      <c r="F30" s="19"/>
      <c r="G30" s="40"/>
    </row>
    <row r="31" spans="1:7" ht="15.75" thickBot="1" x14ac:dyDescent="0.3">
      <c r="A31" s="26"/>
      <c r="B31" s="25"/>
      <c r="C31" s="10"/>
      <c r="D31" s="27"/>
      <c r="E31" s="28" t="s">
        <v>28</v>
      </c>
      <c r="F31" s="41">
        <f>SUM(F24:F30)</f>
        <v>186306</v>
      </c>
      <c r="G31" s="20"/>
    </row>
    <row r="32" spans="1:7" ht="15.75" x14ac:dyDescent="0.25">
      <c r="A32" s="24"/>
      <c r="B32" s="2"/>
      <c r="C32" s="24"/>
      <c r="D32" s="42"/>
      <c r="E32" s="43" t="s">
        <v>35</v>
      </c>
      <c r="F32" s="44"/>
    </row>
    <row r="33" spans="1:7" ht="14.45" customHeight="1" x14ac:dyDescent="0.25">
      <c r="A33" s="33"/>
      <c r="B33" s="2"/>
      <c r="C33" s="33"/>
      <c r="D33" s="34" t="s">
        <v>22</v>
      </c>
      <c r="E33" s="16" t="s">
        <v>36</v>
      </c>
      <c r="F33" s="45">
        <v>5668</v>
      </c>
    </row>
    <row r="34" spans="1:7" ht="15" customHeight="1" x14ac:dyDescent="0.25">
      <c r="A34" s="33"/>
      <c r="B34" s="2"/>
      <c r="C34" s="33"/>
      <c r="D34" s="15" t="s">
        <v>24</v>
      </c>
      <c r="E34" s="37" t="s">
        <v>37</v>
      </c>
      <c r="F34" s="38">
        <v>360</v>
      </c>
    </row>
    <row r="35" spans="1:7" ht="15" customHeight="1" x14ac:dyDescent="0.25">
      <c r="A35" s="33"/>
      <c r="B35" s="2"/>
      <c r="C35" s="33"/>
      <c r="D35" s="34" t="s">
        <v>26</v>
      </c>
      <c r="E35" s="37" t="s">
        <v>38</v>
      </c>
      <c r="F35" s="38">
        <v>280</v>
      </c>
    </row>
    <row r="36" spans="1:7" ht="15" customHeight="1" x14ac:dyDescent="0.25">
      <c r="A36" s="33"/>
      <c r="B36" s="2"/>
      <c r="C36" s="33"/>
      <c r="D36" s="34"/>
      <c r="E36" s="37"/>
      <c r="F36" s="38"/>
      <c r="G36" s="32"/>
    </row>
    <row r="37" spans="1:7" ht="15.75" thickBot="1" x14ac:dyDescent="0.3">
      <c r="A37" s="11"/>
      <c r="B37" s="2"/>
      <c r="C37" s="26"/>
      <c r="D37" s="46"/>
      <c r="E37" s="47"/>
      <c r="F37" s="48"/>
    </row>
    <row r="38" spans="1:7" ht="15.75" thickBot="1" x14ac:dyDescent="0.3">
      <c r="A38" s="49"/>
      <c r="B38" s="25"/>
      <c r="C38" s="10"/>
      <c r="D38" s="50"/>
      <c r="E38" s="51" t="s">
        <v>28</v>
      </c>
      <c r="F38" s="52">
        <f>SUM(F33:F37)</f>
        <v>6308</v>
      </c>
    </row>
    <row r="39" spans="1:7" x14ac:dyDescent="0.25">
      <c r="A39" s="1"/>
      <c r="B39" s="2"/>
      <c r="C39" s="2"/>
      <c r="D39" s="2"/>
      <c r="E39" s="3"/>
      <c r="F39" s="1"/>
    </row>
    <row r="40" spans="1:7" x14ac:dyDescent="0.25">
      <c r="A40" s="1"/>
      <c r="B40" s="2"/>
      <c r="C40" s="2"/>
      <c r="D40" s="2"/>
      <c r="E40" s="3"/>
      <c r="F40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2016-03-21T06:21:57Z</dcterms:modified>
</cp:coreProperties>
</file>