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9" i="1" l="1"/>
  <c r="F30" i="1"/>
  <c r="F32" i="1" s="1"/>
  <c r="F25" i="1"/>
  <c r="F20" i="1"/>
  <c r="F19" i="1"/>
  <c r="F16" i="1"/>
  <c r="F14" i="1"/>
  <c r="F10" i="1"/>
</calcChain>
</file>

<file path=xl/sharedStrings.xml><?xml version="1.0" encoding="utf-8"?>
<sst xmlns="http://schemas.openxmlformats.org/spreadsheetml/2006/main" count="56" uniqueCount="45">
  <si>
    <t xml:space="preserve">Информация  о денежных средствах израсходованных  ООО УК "Стройактив"   </t>
  </si>
  <si>
    <t>на содержание и текущий ремонт  МЖД по пер. Болгарский №13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</si>
  <si>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</si>
  <si>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</si>
  <si>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</si>
  <si>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</si>
  <si>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</si>
  <si>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</si>
  <si>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</si>
  <si>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>Болгарский</t>
  </si>
  <si>
    <t xml:space="preserve">Содержание </t>
  </si>
  <si>
    <t>январь</t>
  </si>
  <si>
    <t>подметание л/к,влажная протирка перил,п/ящиков,подоконников,уборка снега и наледи вручную, и мех/способом,подметание асфальтированной  территории,                                посыпка песком и солью.Ревизия эл/щитков.</t>
  </si>
  <si>
    <t>февраль</t>
  </si>
  <si>
    <t>подметание л/к,влажная протирка полов,перил,п/ящиков,оконных ограждений,дверей,подоконников,уборка снега и наледи вручную, посыпка песком,уборка сучьев.</t>
  </si>
  <si>
    <t>март</t>
  </si>
  <si>
    <t>подметание л/к,влажная протирка перил,п/ящиков,подоконников,уборка газонов, уборка территории от случайного мусора,подметание асфальтированной и грунтовой территории,уборка отмосток.</t>
  </si>
  <si>
    <t>апрель</t>
  </si>
  <si>
    <t>подметание л/к,влажная протирка перил,п/ящиков,подоконников,уборка газонов, уборка территории от случайного мусора,подметание асфальтированной и грунтовой территории,уборка отмосток,очистка бардюр.</t>
  </si>
  <si>
    <t>май</t>
  </si>
  <si>
    <t>подметание л/к,обметание паутины,влажная протирка перил,п/ящиков,дверей,                                                                               подоконников,уборка газонов, уборка территории от случайного мусора,подметание асфальтированной и грунтовой территории,очистка бардюр.Мытье полов,панелей,побелка бардюр и пояска.Водоотлив из подвала.</t>
  </si>
  <si>
    <t>июнь</t>
  </si>
  <si>
    <t>подметание л/к,влажная протирка перил,п/ящиков,подоконников,уборка газонов, уборка территории от случайного мусора,подметание асфальтированной и грунтовой территории,очистка бардюр,выкашивание газонов.</t>
  </si>
  <si>
    <t>июль</t>
  </si>
  <si>
    <t>подметание л/к,влажная протирка перил,п/ящиков,подоконников,уборка газонов, уборка территории от случайного мусора,подметание отмостки, асфальтированной и грунтовой территории,прочистка канализации.Ревизия эл/щитков и отключение кв.55.</t>
  </si>
  <si>
    <t>август</t>
  </si>
  <si>
    <t>подметание л/к,влажная протирка перил,п/ящиков,подоконников,уборка газонов, уборка территории от случайного мусора, асфальтированной и грунтовой территории,выкашивание газонов.</t>
  </si>
  <si>
    <t>сентябрь</t>
  </si>
  <si>
    <t>подметание л/к,влажная протирка перил,п/ящиков,подоконников,уборка газонов, подметание  асфальтированной и грунтовой территории,прочистка вент/каналов,побелка бардюр,очистка площадей от поросли вручную.</t>
  </si>
  <si>
    <t>октябрь</t>
  </si>
  <si>
    <t>подметание л/к,влажная протирка перил,п/ящиков,подоконников,уборка газонов, уборка территории от случайного мусора,подметание  асфальтированной и грунтовой территории.Прочистка канализации.Ревизия эл/щитков,смена эл/ламп.</t>
  </si>
  <si>
    <t>ноябрь</t>
  </si>
  <si>
    <t>подметание л/к,влажная протирка перил,п/ящиков,подоконников,уборка территории от случайного мусора,подметание  асфальтированной и грунтовой территории,уборка отмостки,мытье полов,очистка площадей от поросли вручную. Смена эл/ламп.</t>
  </si>
  <si>
    <t>декабрь</t>
  </si>
  <si>
    <t>подметание л/к,влажная протирка перил,п/ящиков,подоконников,уборка газонов,уборка территории от случайного мусора,подметание  асфальтированной и грунтовой территории,уборка отмостки,валка с автовышки,погрузка вручную и  вывоз деревьев трактором.</t>
  </si>
  <si>
    <t>Итого:</t>
  </si>
  <si>
    <t>РЕМОНТ</t>
  </si>
  <si>
    <t>Установка окон ПВХ.</t>
  </si>
  <si>
    <t>Замена дверного блока.Текущий ремон 4-го подъезда.</t>
  </si>
  <si>
    <t>Закладка оконных проёмов и ремонт откосов.</t>
  </si>
  <si>
    <t>Ревизия ВРУ,эл.щитка,отключение ввода</t>
  </si>
  <si>
    <t>Установка ВРУ.</t>
  </si>
  <si>
    <t>Смена светильника с заменой провода,эл/ламп и выключателя.Смена ш/кровли,устройство коньковой доски из оцинкованного железа.</t>
  </si>
  <si>
    <t>Изготовление, установка и покраска оконного ограждения.</t>
  </si>
  <si>
    <t>Сан.тех. уч-к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</si>
</sst>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center" textRotation="9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textRotation="90"/>
    </xf>
    <xf numFmtId="0" fontId="0" fillId="0" borderId="4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0" fillId="0" borderId="9" xfId="0" applyBorder="1"/>
    <xf numFmtId="0" fontId="5" fillId="0" borderId="1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10" xfId="0" applyFont="1" applyBorder="1" applyAlignment="1">
      <alignment vertical="justify"/>
    </xf>
    <xf numFmtId="0" fontId="5" fillId="0" borderId="11" xfId="0" applyFont="1" applyBorder="1" applyAlignment="1">
      <alignment vertical="justify"/>
    </xf>
    <xf numFmtId="0" fontId="5" fillId="0" borderId="12" xfId="0" applyFont="1" applyBorder="1" applyAlignment="1">
      <alignment vertical="justify"/>
    </xf>
    <xf numFmtId="0" fontId="5" fillId="0" borderId="0" xfId="0" applyFont="1" applyAlignment="1">
      <alignment vertical="justify"/>
    </xf>
    <xf numFmtId="0" fontId="5" fillId="0" borderId="13" xfId="0" applyFont="1" applyBorder="1" applyAlignment="1">
      <alignment vertical="justify"/>
    </xf>
    <xf numFmtId="0" fontId="5" fillId="0" borderId="14" xfId="0" applyFont="1" applyBorder="1" applyAlignment="1">
      <alignment vertical="justify"/>
    </xf>
    <xf numFmtId="0" fontId="5" fillId="0" borderId="4" xfId="0" applyFont="1" applyBorder="1" applyAlignment="1">
      <alignment vertical="justify"/>
    </xf>
    <xf numFmtId="0" fontId="5" fillId="0" borderId="15" xfId="0" applyFont="1" applyBorder="1" applyAlignment="1">
      <alignment vertical="justify"/>
    </xf>
    <xf numFmtId="0" fontId="5" fillId="0" borderId="16" xfId="0" applyFont="1" applyBorder="1" applyAlignment="1">
      <alignment vertical="justify"/>
    </xf>
    <xf numFmtId="0" fontId="0" fillId="0" borderId="17" xfId="0" applyBorder="1"/>
    <xf numFmtId="0" fontId="0" fillId="0" borderId="18" xfId="0" applyBorder="1"/>
    <xf numFmtId="0" fontId="2" fillId="0" borderId="17" xfId="0" applyFont="1" applyBorder="1"/>
    <xf numFmtId="0" fontId="2" fillId="0" borderId="9" xfId="0" applyFont="1" applyBorder="1"/>
    <xf numFmtId="0" fontId="0" fillId="0" borderId="4" xfId="0" applyBorder="1"/>
    <xf numFmtId="0" fontId="0" fillId="0" borderId="19" xfId="0" applyBorder="1"/>
    <xf numFmtId="0" fontId="4" fillId="3" borderId="20" xfId="0" applyFont="1" applyFill="1" applyBorder="1" applyAlignment="1">
      <alignment horizontal="center"/>
    </xf>
    <xf numFmtId="0" fontId="0" fillId="0" borderId="21" xfId="0" applyBorder="1"/>
    <xf numFmtId="0" fontId="5" fillId="0" borderId="22" xfId="0" applyFont="1" applyBorder="1" applyAlignment="1">
      <alignment vertical="justify"/>
    </xf>
    <xf numFmtId="0" fontId="5" fillId="0" borderId="20" xfId="0" applyFont="1" applyBorder="1" applyAlignment="1">
      <alignment vertical="justify"/>
    </xf>
    <xf numFmtId="0" fontId="5" fillId="0" borderId="23" xfId="0" applyFont="1" applyBorder="1" applyAlignment="1">
      <alignment vertical="justify"/>
    </xf>
    <xf numFmtId="0" fontId="5" fillId="0" borderId="24" xfId="0" applyFont="1" applyBorder="1" applyAlignment="1">
      <alignment vertical="justify"/>
    </xf>
    <xf numFmtId="0" fontId="0" fillId="0" borderId="24" xfId="0" applyBorder="1"/>
    <xf numFmtId="0" fontId="0" fillId="0" borderId="25" xfId="0" applyBorder="1"/>
    <xf numFmtId="0" fontId="4" fillId="3" borderId="17" xfId="0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14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27" xfId="0" applyFont="1" applyBorder="1"/>
    <xf numFmtId="0" fontId="2" fillId="0" borderId="18" xfId="0" applyFont="1" applyBorder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3" workbookViewId="0">
      <selection activeCell="I21" sqref="I21"/>
    </sheetView>
  </sheetViews>
  <sheetFormatPr defaultRowHeight="15" x14ac:dyDescent="0.25"/>
  <cols>
    <col min="1" max="1" width="6.7109375" customWidth="1"/>
    <col min="2" max="2" width="18.7109375" customWidth="1"/>
    <col min="3" max="3" width="6.85546875" customWidth="1"/>
    <col min="4" max="4" width="13" customWidth="1"/>
    <col min="5" max="5" width="57.85546875" customWidth="1"/>
  </cols>
  <sheetData>
    <row r="1" spans="1:8" x14ac:dyDescent="0.25">
      <c r="D1" s="1"/>
      <c r="E1" s="2"/>
      <c r="H1" s="3"/>
    </row>
    <row r="2" spans="1:8" x14ac:dyDescent="0.25">
      <c r="D2" s="1"/>
      <c r="E2" s="4" t="s">
        <v>0</v>
      </c>
      <c r="H2" s="3"/>
    </row>
    <row r="3" spans="1:8" x14ac:dyDescent="0.25">
      <c r="D3" s="4"/>
      <c r="E3" s="4" t="s">
        <v>1</v>
      </c>
      <c r="H3" s="3"/>
    </row>
    <row r="4" spans="1:8" x14ac:dyDescent="0.25">
      <c r="D4" s="4"/>
      <c r="E4" s="4"/>
      <c r="H4" s="3"/>
    </row>
    <row r="5" spans="1:8" x14ac:dyDescent="0.25">
      <c r="D5" s="4"/>
      <c r="E5" s="4"/>
      <c r="H5" s="3"/>
    </row>
    <row r="6" spans="1:8" ht="15.75" thickBot="1" x14ac:dyDescent="0.3">
      <c r="D6" s="1"/>
      <c r="E6" s="2"/>
      <c r="H6" s="3"/>
    </row>
    <row r="7" spans="1:8" x14ac:dyDescent="0.25">
      <c r="A7" s="5"/>
      <c r="B7" s="6" t="s">
        <v>2</v>
      </c>
      <c r="C7" s="7"/>
      <c r="D7" s="5"/>
      <c r="E7" s="8"/>
      <c r="F7" s="5"/>
      <c r="H7" s="3"/>
    </row>
    <row r="8" spans="1:8" ht="45.75" thickBot="1" x14ac:dyDescent="0.3">
      <c r="A8" s="9" t="s">
        <v>3</v>
      </c>
      <c r="B8" s="10" t="s">
        <v>4</v>
      </c>
      <c r="C8" s="11" t="s">
        <v>5</v>
      </c>
      <c r="D8" s="12" t="s">
        <v>6</v>
      </c>
      <c r="E8" s="13" t="s">
        <v>7</v>
      </c>
      <c r="F8" s="14" t="s">
        <v>8</v>
      </c>
      <c r="H8" s="3"/>
    </row>
    <row r="9" spans="1:8" ht="16.5" thickBot="1" x14ac:dyDescent="0.3">
      <c r="A9" s="15">
        <v>2</v>
      </c>
      <c r="B9" s="16" t="s">
        <v>9</v>
      </c>
      <c r="C9" s="17">
        <v>13</v>
      </c>
      <c r="D9" s="18"/>
      <c r="E9" s="19" t="s">
        <v>10</v>
      </c>
      <c r="F9" s="20"/>
      <c r="H9" s="3"/>
    </row>
    <row r="10" spans="1:8" ht="31.9" customHeight="1" x14ac:dyDescent="0.25">
      <c r="A10" s="21"/>
      <c r="B10" s="22"/>
      <c r="C10" s="23"/>
      <c r="D10" s="24" t="s">
        <v>11</v>
      </c>
      <c r="E10" s="25" t="s">
        <v>12</v>
      </c>
      <c r="F10" s="26">
        <f>162+1429</f>
        <v>1591</v>
      </c>
      <c r="G10" s="27"/>
      <c r="H10" s="3"/>
    </row>
    <row r="11" spans="1:8" ht="31.9" customHeight="1" x14ac:dyDescent="0.25">
      <c r="A11" s="23"/>
      <c r="B11" s="22"/>
      <c r="C11" s="23"/>
      <c r="D11" s="28" t="s">
        <v>13</v>
      </c>
      <c r="E11" s="25" t="s">
        <v>14</v>
      </c>
      <c r="F11" s="29">
        <v>1901</v>
      </c>
      <c r="G11" s="27"/>
      <c r="H11" s="3"/>
    </row>
    <row r="12" spans="1:8" ht="33" customHeight="1" x14ac:dyDescent="0.25">
      <c r="A12" s="23"/>
      <c r="B12" s="22"/>
      <c r="C12" s="23"/>
      <c r="D12" s="28" t="s">
        <v>15</v>
      </c>
      <c r="E12" s="25" t="s">
        <v>16</v>
      </c>
      <c r="F12" s="29">
        <v>-383</v>
      </c>
      <c r="G12" s="27"/>
      <c r="H12" s="3"/>
    </row>
    <row r="13" spans="1:8" ht="37.5" customHeight="1" x14ac:dyDescent="0.25">
      <c r="A13" s="23"/>
      <c r="B13" s="22"/>
      <c r="C13" s="23"/>
      <c r="D13" s="28" t="s">
        <v>17</v>
      </c>
      <c r="E13" s="25" t="s">
        <v>18</v>
      </c>
      <c r="F13" s="29">
        <v>1833</v>
      </c>
      <c r="G13" s="27"/>
      <c r="H13" s="3"/>
    </row>
    <row r="14" spans="1:8" ht="45.75" customHeight="1" x14ac:dyDescent="0.25">
      <c r="A14" s="23"/>
      <c r="B14" s="22"/>
      <c r="C14" s="23"/>
      <c r="D14" s="28" t="s">
        <v>19</v>
      </c>
      <c r="E14" s="25" t="s">
        <v>20</v>
      </c>
      <c r="F14" s="29">
        <f>5985+512</f>
        <v>6497</v>
      </c>
      <c r="G14" s="27"/>
      <c r="H14" s="3"/>
    </row>
    <row r="15" spans="1:8" ht="31.9" customHeight="1" x14ac:dyDescent="0.25">
      <c r="A15" s="23"/>
      <c r="B15" s="22"/>
      <c r="C15" s="23"/>
      <c r="D15" s="28" t="s">
        <v>21</v>
      </c>
      <c r="E15" s="25" t="s">
        <v>22</v>
      </c>
      <c r="F15" s="29">
        <v>3947</v>
      </c>
      <c r="G15" s="27"/>
      <c r="H15" s="3"/>
    </row>
    <row r="16" spans="1:8" ht="48.75" customHeight="1" x14ac:dyDescent="0.25">
      <c r="A16" s="23"/>
      <c r="B16" s="22"/>
      <c r="C16" s="23"/>
      <c r="D16" s="28" t="s">
        <v>23</v>
      </c>
      <c r="E16" s="25" t="s">
        <v>24</v>
      </c>
      <c r="F16" s="29">
        <f>1705+431+800</f>
        <v>2936</v>
      </c>
      <c r="G16" s="27"/>
      <c r="H16" s="3"/>
    </row>
    <row r="17" spans="1:8" ht="33.75" x14ac:dyDescent="0.25">
      <c r="A17" s="23"/>
      <c r="B17" s="22"/>
      <c r="C17" s="23"/>
      <c r="D17" s="28" t="s">
        <v>25</v>
      </c>
      <c r="E17" s="25" t="s">
        <v>26</v>
      </c>
      <c r="F17" s="29">
        <v>4133</v>
      </c>
      <c r="G17" s="27"/>
      <c r="H17" s="3"/>
    </row>
    <row r="18" spans="1:8" ht="36" customHeight="1" x14ac:dyDescent="0.25">
      <c r="A18" s="23"/>
      <c r="B18" s="22"/>
      <c r="C18" s="23"/>
      <c r="D18" s="28" t="s">
        <v>27</v>
      </c>
      <c r="E18" s="25" t="s">
        <v>28</v>
      </c>
      <c r="F18" s="29">
        <v>2711</v>
      </c>
      <c r="G18" s="27"/>
      <c r="H18" s="3"/>
    </row>
    <row r="19" spans="1:8" ht="45" customHeight="1" x14ac:dyDescent="0.25">
      <c r="A19" s="23"/>
      <c r="B19" s="22"/>
      <c r="C19" s="23"/>
      <c r="D19" s="28" t="s">
        <v>29</v>
      </c>
      <c r="E19" s="25" t="s">
        <v>30</v>
      </c>
      <c r="F19" s="29">
        <f>446+1923+547</f>
        <v>2916</v>
      </c>
      <c r="G19" s="27"/>
      <c r="H19" s="3"/>
    </row>
    <row r="20" spans="1:8" ht="45" x14ac:dyDescent="0.25">
      <c r="A20" s="23"/>
      <c r="B20" s="22"/>
      <c r="C20" s="23"/>
      <c r="D20" s="28" t="s">
        <v>31</v>
      </c>
      <c r="E20" s="25" t="s">
        <v>32</v>
      </c>
      <c r="F20" s="30">
        <f>62+2237</f>
        <v>2299</v>
      </c>
      <c r="G20" s="27"/>
      <c r="H20" s="3"/>
    </row>
    <row r="21" spans="1:8" ht="45.75" customHeight="1" thickBot="1" x14ac:dyDescent="0.3">
      <c r="A21" s="23"/>
      <c r="B21" s="22"/>
      <c r="C21" s="23"/>
      <c r="D21" s="31" t="s">
        <v>33</v>
      </c>
      <c r="E21" s="25" t="s">
        <v>34</v>
      </c>
      <c r="F21" s="32">
        <v>21583</v>
      </c>
      <c r="H21" s="3"/>
    </row>
    <row r="22" spans="1:8" ht="15.75" thickBot="1" x14ac:dyDescent="0.3">
      <c r="A22" s="20"/>
      <c r="B22" s="33"/>
      <c r="C22" s="34"/>
      <c r="D22" s="20"/>
      <c r="E22" s="35" t="s">
        <v>35</v>
      </c>
      <c r="F22" s="36">
        <v>51959</v>
      </c>
      <c r="H22" s="3"/>
    </row>
    <row r="23" spans="1:8" ht="15.75" x14ac:dyDescent="0.25">
      <c r="A23" s="37"/>
      <c r="B23" s="3"/>
      <c r="C23" s="5"/>
      <c r="D23" s="38"/>
      <c r="E23" s="39" t="s">
        <v>36</v>
      </c>
      <c r="F23" s="40"/>
      <c r="H23" s="3"/>
    </row>
    <row r="24" spans="1:8" x14ac:dyDescent="0.25">
      <c r="A24" s="37"/>
      <c r="B24" s="3"/>
      <c r="C24" s="37"/>
      <c r="D24" s="28" t="s">
        <v>13</v>
      </c>
      <c r="E24" s="41" t="s">
        <v>37</v>
      </c>
      <c r="F24" s="29">
        <v>70785</v>
      </c>
      <c r="G24" s="27"/>
      <c r="H24" s="3"/>
    </row>
    <row r="25" spans="1:8" x14ac:dyDescent="0.25">
      <c r="A25" s="37"/>
      <c r="B25" s="3"/>
      <c r="C25" s="37"/>
      <c r="D25" s="28" t="s">
        <v>15</v>
      </c>
      <c r="E25" s="41" t="s">
        <v>38</v>
      </c>
      <c r="F25" s="29">
        <f>2978+30598</f>
        <v>33576</v>
      </c>
      <c r="G25" s="27"/>
      <c r="H25" s="3"/>
    </row>
    <row r="26" spans="1:8" x14ac:dyDescent="0.25">
      <c r="A26" s="37"/>
      <c r="B26" s="3"/>
      <c r="C26" s="37"/>
      <c r="D26" s="28" t="s">
        <v>17</v>
      </c>
      <c r="E26" s="41" t="s">
        <v>39</v>
      </c>
      <c r="F26" s="29">
        <v>8707</v>
      </c>
      <c r="G26" s="27"/>
      <c r="H26" s="3"/>
    </row>
    <row r="27" spans="1:8" x14ac:dyDescent="0.25">
      <c r="A27" s="37"/>
      <c r="B27" s="3"/>
      <c r="C27" s="37"/>
      <c r="D27" s="28" t="s">
        <v>19</v>
      </c>
      <c r="E27" s="41" t="s">
        <v>37</v>
      </c>
      <c r="F27" s="29">
        <v>10407</v>
      </c>
      <c r="G27" s="27"/>
      <c r="H27" s="3"/>
    </row>
    <row r="28" spans="1:8" x14ac:dyDescent="0.25">
      <c r="A28" s="37"/>
      <c r="B28" s="3"/>
      <c r="C28" s="37"/>
      <c r="D28" s="28" t="s">
        <v>27</v>
      </c>
      <c r="E28" s="42" t="s">
        <v>40</v>
      </c>
      <c r="F28" s="29">
        <v>1387</v>
      </c>
      <c r="G28" s="27"/>
      <c r="H28" s="3"/>
    </row>
    <row r="29" spans="1:8" x14ac:dyDescent="0.25">
      <c r="A29" s="37"/>
      <c r="B29" s="3"/>
      <c r="C29" s="37"/>
      <c r="D29" s="43" t="s">
        <v>29</v>
      </c>
      <c r="E29" s="42" t="s">
        <v>41</v>
      </c>
      <c r="F29" s="29">
        <v>33571</v>
      </c>
      <c r="G29" s="27"/>
      <c r="H29" s="3"/>
    </row>
    <row r="30" spans="1:8" ht="22.5" x14ac:dyDescent="0.25">
      <c r="A30" s="37"/>
      <c r="B30" s="3"/>
      <c r="C30" s="37"/>
      <c r="D30" s="43" t="s">
        <v>31</v>
      </c>
      <c r="E30" s="42" t="s">
        <v>42</v>
      </c>
      <c r="F30" s="29">
        <f>2314+2207</f>
        <v>4521</v>
      </c>
      <c r="G30" s="27"/>
      <c r="H30" s="3"/>
    </row>
    <row r="31" spans="1:8" ht="15.75" thickBot="1" x14ac:dyDescent="0.3">
      <c r="A31" s="37"/>
      <c r="B31" s="3"/>
      <c r="C31" s="37"/>
      <c r="D31" s="31" t="s">
        <v>33</v>
      </c>
      <c r="E31" s="42" t="s">
        <v>43</v>
      </c>
      <c r="F31" s="44">
        <v>2727</v>
      </c>
      <c r="H31" s="3"/>
    </row>
    <row r="32" spans="1:8" ht="15.75" thickBot="1" x14ac:dyDescent="0.3">
      <c r="A32" s="37"/>
      <c r="B32" s="3"/>
      <c r="C32" s="45"/>
      <c r="D32" s="46"/>
      <c r="E32" s="35" t="s">
        <v>35</v>
      </c>
      <c r="F32" s="36">
        <f>SUM(F24:F31)</f>
        <v>165681</v>
      </c>
      <c r="H32" s="3"/>
    </row>
    <row r="33" spans="1:8" ht="16.5" thickBot="1" x14ac:dyDescent="0.3">
      <c r="A33" s="20"/>
      <c r="B33" s="33"/>
      <c r="C33" s="34"/>
      <c r="D33" s="20"/>
      <c r="E33" s="47" t="s">
        <v>44</v>
      </c>
      <c r="F33" s="20"/>
      <c r="H33" s="3"/>
    </row>
    <row r="34" spans="1:8" x14ac:dyDescent="0.25">
      <c r="A34" s="37"/>
      <c r="B34" s="3"/>
      <c r="C34" s="5"/>
      <c r="D34" s="24"/>
      <c r="E34" s="48"/>
      <c r="F34" s="49"/>
      <c r="H34" s="3"/>
    </row>
    <row r="35" spans="1:8" x14ac:dyDescent="0.25">
      <c r="A35" s="37"/>
      <c r="B35" s="3"/>
      <c r="C35" s="37"/>
      <c r="D35" s="28"/>
      <c r="E35" s="50"/>
      <c r="F35" s="51"/>
      <c r="H35" s="3"/>
    </row>
    <row r="36" spans="1:8" x14ac:dyDescent="0.25">
      <c r="A36" s="37"/>
      <c r="B36" s="3"/>
      <c r="C36" s="37"/>
      <c r="D36" s="52"/>
      <c r="E36" s="50"/>
      <c r="F36" s="51"/>
      <c r="H36" s="3"/>
    </row>
    <row r="37" spans="1:8" x14ac:dyDescent="0.25">
      <c r="A37" s="23"/>
      <c r="B37" s="22"/>
      <c r="C37" s="23"/>
      <c r="D37" s="28"/>
      <c r="E37" s="50"/>
      <c r="F37" s="29"/>
      <c r="H37" s="3"/>
    </row>
    <row r="38" spans="1:8" ht="15.75" thickBot="1" x14ac:dyDescent="0.3">
      <c r="A38" s="37"/>
      <c r="B38" s="3"/>
      <c r="C38" s="45"/>
      <c r="D38" s="53"/>
      <c r="E38" s="50"/>
      <c r="F38" s="54"/>
      <c r="H38" s="3"/>
    </row>
    <row r="39" spans="1:8" ht="15.75" thickBot="1" x14ac:dyDescent="0.3">
      <c r="A39" s="20"/>
      <c r="B39" s="33"/>
      <c r="C39" s="20"/>
      <c r="D39" s="20"/>
      <c r="E39" s="55" t="s">
        <v>35</v>
      </c>
      <c r="F39" s="36">
        <f>SUM(F34:F38)</f>
        <v>0</v>
      </c>
      <c r="H39" s="3"/>
    </row>
    <row r="40" spans="1:8" x14ac:dyDescent="0.25">
      <c r="A40" s="3"/>
      <c r="B40" s="3"/>
      <c r="C40" s="3"/>
      <c r="D40" s="3"/>
      <c r="E40" s="56"/>
      <c r="F40" s="56"/>
      <c r="H40" s="3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2016-03-24T10:57:07Z</dcterms:modified>
</cp:coreProperties>
</file>